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u1cipfh.sharepoint.com/sites/NU-NaturUngdom/Delte dokumenter/Lokalforeninger/a_Afdelings-dokumenter/Skabeloner til hjemmeside/"/>
    </mc:Choice>
  </mc:AlternateContent>
  <xr:revisionPtr revIDLastSave="10" documentId="8_{F8850C62-AEAB-42D3-9A3A-752864C2DD9B}" xr6:coauthVersionLast="47" xr6:coauthVersionMax="47" xr10:uidLastSave="{9C2F6213-076A-436A-BB26-89A15A5A3CAF}"/>
  <bookViews>
    <workbookView xWindow="28680" yWindow="-120" windowWidth="29040" windowHeight="15720" activeTab="8" xr2:uid="{00000000-000D-0000-FFFF-FFFF00000000}"/>
  </bookViews>
  <sheets>
    <sheet name="Vejledning" sheetId="1" r:id="rId1"/>
    <sheet name="Opsætning" sheetId="2" r:id="rId2"/>
    <sheet name="Budget202x" sheetId="3" r:id="rId3"/>
    <sheet name="Drift 202x" sheetId="4" r:id="rId4"/>
    <sheet name="Projektoversigt" sheetId="5" r:id="rId5"/>
    <sheet name="Projekt 1" sheetId="6" r:id="rId6"/>
    <sheet name="Projekt 2" sheetId="7" r:id="rId7"/>
    <sheet name="Projekt 3" sheetId="8" r:id="rId8"/>
    <sheet name="Årsregnskab202x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9" l="1"/>
  <c r="C19" i="9"/>
  <c r="D19" i="9" s="1"/>
  <c r="B19" i="9"/>
  <c r="C18" i="9"/>
  <c r="D18" i="9" s="1"/>
  <c r="B18" i="9"/>
  <c r="C17" i="9"/>
  <c r="D17" i="9" s="1"/>
  <c r="B17" i="9"/>
  <c r="C16" i="9"/>
  <c r="B16" i="9"/>
  <c r="B20" i="9" s="1"/>
  <c r="C12" i="9"/>
  <c r="D12" i="9" s="1"/>
  <c r="B12" i="9"/>
  <c r="C11" i="9"/>
  <c r="D11" i="9" s="1"/>
  <c r="B11" i="9"/>
  <c r="C10" i="9"/>
  <c r="D10" i="9" s="1"/>
  <c r="B10" i="9"/>
  <c r="C9" i="9"/>
  <c r="B9" i="9"/>
  <c r="B13" i="9" s="1"/>
  <c r="B22" i="9" s="1"/>
  <c r="E28" i="9"/>
  <c r="B7" i="8"/>
  <c r="B6" i="8"/>
  <c r="B5" i="8"/>
  <c r="B9" i="8" s="1"/>
  <c r="B4" i="8"/>
  <c r="B8" i="8" s="1"/>
  <c r="B7" i="7"/>
  <c r="B6" i="7"/>
  <c r="B5" i="7"/>
  <c r="B9" i="7" s="1"/>
  <c r="B4" i="7"/>
  <c r="B8" i="7" s="1"/>
  <c r="B7" i="6"/>
  <c r="B4" i="6"/>
  <c r="B8" i="6" s="1"/>
  <c r="A6" i="5"/>
  <c r="A5" i="5"/>
  <c r="A4" i="5"/>
  <c r="T304" i="4"/>
  <c r="S304" i="4"/>
  <c r="Q304" i="4"/>
  <c r="P304" i="4"/>
  <c r="O304" i="4"/>
  <c r="N304" i="4"/>
  <c r="M304" i="4"/>
  <c r="L304" i="4"/>
  <c r="J304" i="4"/>
  <c r="T303" i="4"/>
  <c r="S303" i="4"/>
  <c r="Q303" i="4"/>
  <c r="P303" i="4"/>
  <c r="O303" i="4"/>
  <c r="N303" i="4"/>
  <c r="M303" i="4"/>
  <c r="L303" i="4"/>
  <c r="J303" i="4"/>
  <c r="T302" i="4"/>
  <c r="S302" i="4"/>
  <c r="Q302" i="4"/>
  <c r="P302" i="4"/>
  <c r="O302" i="4"/>
  <c r="N302" i="4"/>
  <c r="M302" i="4"/>
  <c r="L302" i="4"/>
  <c r="J302" i="4"/>
  <c r="T301" i="4"/>
  <c r="S301" i="4"/>
  <c r="Q301" i="4"/>
  <c r="P301" i="4"/>
  <c r="O301" i="4"/>
  <c r="N301" i="4"/>
  <c r="M301" i="4"/>
  <c r="L301" i="4"/>
  <c r="J301" i="4"/>
  <c r="T300" i="4"/>
  <c r="S300" i="4"/>
  <c r="Q300" i="4"/>
  <c r="P300" i="4"/>
  <c r="O300" i="4"/>
  <c r="N300" i="4"/>
  <c r="M300" i="4"/>
  <c r="L300" i="4"/>
  <c r="J300" i="4"/>
  <c r="T299" i="4"/>
  <c r="S299" i="4"/>
  <c r="Q299" i="4"/>
  <c r="P299" i="4"/>
  <c r="O299" i="4"/>
  <c r="N299" i="4"/>
  <c r="M299" i="4"/>
  <c r="L299" i="4"/>
  <c r="J299" i="4"/>
  <c r="T298" i="4"/>
  <c r="S298" i="4"/>
  <c r="Q298" i="4"/>
  <c r="P298" i="4"/>
  <c r="O298" i="4"/>
  <c r="N298" i="4"/>
  <c r="M298" i="4"/>
  <c r="L298" i="4"/>
  <c r="J298" i="4"/>
  <c r="T297" i="4"/>
  <c r="S297" i="4"/>
  <c r="Q297" i="4"/>
  <c r="P297" i="4"/>
  <c r="O297" i="4"/>
  <c r="N297" i="4"/>
  <c r="M297" i="4"/>
  <c r="L297" i="4"/>
  <c r="J297" i="4"/>
  <c r="T296" i="4"/>
  <c r="S296" i="4"/>
  <c r="Q296" i="4"/>
  <c r="P296" i="4"/>
  <c r="O296" i="4"/>
  <c r="N296" i="4"/>
  <c r="M296" i="4"/>
  <c r="L296" i="4"/>
  <c r="J296" i="4"/>
  <c r="T295" i="4"/>
  <c r="S295" i="4"/>
  <c r="Q295" i="4"/>
  <c r="P295" i="4"/>
  <c r="O295" i="4"/>
  <c r="N295" i="4"/>
  <c r="M295" i="4"/>
  <c r="L295" i="4"/>
  <c r="J295" i="4"/>
  <c r="T294" i="4"/>
  <c r="S294" i="4"/>
  <c r="Q294" i="4"/>
  <c r="P294" i="4"/>
  <c r="O294" i="4"/>
  <c r="N294" i="4"/>
  <c r="M294" i="4"/>
  <c r="L294" i="4"/>
  <c r="J294" i="4"/>
  <c r="T293" i="4"/>
  <c r="S293" i="4"/>
  <c r="Q293" i="4"/>
  <c r="P293" i="4"/>
  <c r="O293" i="4"/>
  <c r="N293" i="4"/>
  <c r="M293" i="4"/>
  <c r="L293" i="4"/>
  <c r="J293" i="4"/>
  <c r="T292" i="4"/>
  <c r="S292" i="4"/>
  <c r="Q292" i="4"/>
  <c r="P292" i="4"/>
  <c r="O292" i="4"/>
  <c r="N292" i="4"/>
  <c r="M292" i="4"/>
  <c r="L292" i="4"/>
  <c r="J292" i="4"/>
  <c r="T291" i="4"/>
  <c r="S291" i="4"/>
  <c r="Q291" i="4"/>
  <c r="P291" i="4"/>
  <c r="O291" i="4"/>
  <c r="N291" i="4"/>
  <c r="M291" i="4"/>
  <c r="L291" i="4"/>
  <c r="J291" i="4"/>
  <c r="T290" i="4"/>
  <c r="S290" i="4"/>
  <c r="Q290" i="4"/>
  <c r="P290" i="4"/>
  <c r="O290" i="4"/>
  <c r="N290" i="4"/>
  <c r="M290" i="4"/>
  <c r="L290" i="4"/>
  <c r="J290" i="4"/>
  <c r="T289" i="4"/>
  <c r="S289" i="4"/>
  <c r="Q289" i="4"/>
  <c r="P289" i="4"/>
  <c r="O289" i="4"/>
  <c r="N289" i="4"/>
  <c r="M289" i="4"/>
  <c r="L289" i="4"/>
  <c r="J289" i="4"/>
  <c r="T288" i="4"/>
  <c r="S288" i="4"/>
  <c r="Q288" i="4"/>
  <c r="P288" i="4"/>
  <c r="O288" i="4"/>
  <c r="N288" i="4"/>
  <c r="M288" i="4"/>
  <c r="L288" i="4"/>
  <c r="J288" i="4"/>
  <c r="T287" i="4"/>
  <c r="S287" i="4"/>
  <c r="Q287" i="4"/>
  <c r="P287" i="4"/>
  <c r="O287" i="4"/>
  <c r="N287" i="4"/>
  <c r="M287" i="4"/>
  <c r="L287" i="4"/>
  <c r="J287" i="4"/>
  <c r="T286" i="4"/>
  <c r="S286" i="4"/>
  <c r="Q286" i="4"/>
  <c r="P286" i="4"/>
  <c r="O286" i="4"/>
  <c r="N286" i="4"/>
  <c r="M286" i="4"/>
  <c r="L286" i="4"/>
  <c r="J286" i="4"/>
  <c r="T285" i="4"/>
  <c r="S285" i="4"/>
  <c r="Q285" i="4"/>
  <c r="P285" i="4"/>
  <c r="O285" i="4"/>
  <c r="N285" i="4"/>
  <c r="M285" i="4"/>
  <c r="L285" i="4"/>
  <c r="J285" i="4"/>
  <c r="T284" i="4"/>
  <c r="S284" i="4"/>
  <c r="Q284" i="4"/>
  <c r="P284" i="4"/>
  <c r="O284" i="4"/>
  <c r="N284" i="4"/>
  <c r="M284" i="4"/>
  <c r="L284" i="4"/>
  <c r="J284" i="4"/>
  <c r="T283" i="4"/>
  <c r="S283" i="4"/>
  <c r="Q283" i="4"/>
  <c r="P283" i="4"/>
  <c r="O283" i="4"/>
  <c r="N283" i="4"/>
  <c r="M283" i="4"/>
  <c r="L283" i="4"/>
  <c r="J283" i="4"/>
  <c r="T282" i="4"/>
  <c r="S282" i="4"/>
  <c r="Q282" i="4"/>
  <c r="P282" i="4"/>
  <c r="O282" i="4"/>
  <c r="N282" i="4"/>
  <c r="M282" i="4"/>
  <c r="L282" i="4"/>
  <c r="J282" i="4"/>
  <c r="T281" i="4"/>
  <c r="S281" i="4"/>
  <c r="Q281" i="4"/>
  <c r="P281" i="4"/>
  <c r="O281" i="4"/>
  <c r="N281" i="4"/>
  <c r="M281" i="4"/>
  <c r="L281" i="4"/>
  <c r="J281" i="4"/>
  <c r="T280" i="4"/>
  <c r="S280" i="4"/>
  <c r="Q280" i="4"/>
  <c r="P280" i="4"/>
  <c r="O280" i="4"/>
  <c r="N280" i="4"/>
  <c r="M280" i="4"/>
  <c r="L280" i="4"/>
  <c r="J280" i="4"/>
  <c r="T279" i="4"/>
  <c r="S279" i="4"/>
  <c r="Q279" i="4"/>
  <c r="P279" i="4"/>
  <c r="O279" i="4"/>
  <c r="N279" i="4"/>
  <c r="M279" i="4"/>
  <c r="L279" i="4"/>
  <c r="J279" i="4"/>
  <c r="T278" i="4"/>
  <c r="S278" i="4"/>
  <c r="Q278" i="4"/>
  <c r="P278" i="4"/>
  <c r="O278" i="4"/>
  <c r="N278" i="4"/>
  <c r="M278" i="4"/>
  <c r="L278" i="4"/>
  <c r="J278" i="4"/>
  <c r="T277" i="4"/>
  <c r="S277" i="4"/>
  <c r="Q277" i="4"/>
  <c r="P277" i="4"/>
  <c r="O277" i="4"/>
  <c r="N277" i="4"/>
  <c r="M277" i="4"/>
  <c r="L277" i="4"/>
  <c r="J277" i="4"/>
  <c r="T276" i="4"/>
  <c r="S276" i="4"/>
  <c r="Q276" i="4"/>
  <c r="P276" i="4"/>
  <c r="O276" i="4"/>
  <c r="N276" i="4"/>
  <c r="M276" i="4"/>
  <c r="L276" i="4"/>
  <c r="J276" i="4"/>
  <c r="T275" i="4"/>
  <c r="S275" i="4"/>
  <c r="Q275" i="4"/>
  <c r="P275" i="4"/>
  <c r="O275" i="4"/>
  <c r="N275" i="4"/>
  <c r="M275" i="4"/>
  <c r="L275" i="4"/>
  <c r="J275" i="4"/>
  <c r="T274" i="4"/>
  <c r="S274" i="4"/>
  <c r="Q274" i="4"/>
  <c r="P274" i="4"/>
  <c r="O274" i="4"/>
  <c r="N274" i="4"/>
  <c r="M274" i="4"/>
  <c r="L274" i="4"/>
  <c r="J274" i="4"/>
  <c r="T273" i="4"/>
  <c r="S273" i="4"/>
  <c r="Q273" i="4"/>
  <c r="P273" i="4"/>
  <c r="O273" i="4"/>
  <c r="N273" i="4"/>
  <c r="M273" i="4"/>
  <c r="L273" i="4"/>
  <c r="J273" i="4"/>
  <c r="T272" i="4"/>
  <c r="S272" i="4"/>
  <c r="Q272" i="4"/>
  <c r="P272" i="4"/>
  <c r="O272" i="4"/>
  <c r="N272" i="4"/>
  <c r="M272" i="4"/>
  <c r="L272" i="4"/>
  <c r="J272" i="4"/>
  <c r="T271" i="4"/>
  <c r="S271" i="4"/>
  <c r="Q271" i="4"/>
  <c r="P271" i="4"/>
  <c r="O271" i="4"/>
  <c r="N271" i="4"/>
  <c r="M271" i="4"/>
  <c r="L271" i="4"/>
  <c r="J271" i="4"/>
  <c r="T270" i="4"/>
  <c r="S270" i="4"/>
  <c r="Q270" i="4"/>
  <c r="P270" i="4"/>
  <c r="O270" i="4"/>
  <c r="N270" i="4"/>
  <c r="M270" i="4"/>
  <c r="L270" i="4"/>
  <c r="J270" i="4"/>
  <c r="T269" i="4"/>
  <c r="S269" i="4"/>
  <c r="Q269" i="4"/>
  <c r="P269" i="4"/>
  <c r="O269" i="4"/>
  <c r="N269" i="4"/>
  <c r="M269" i="4"/>
  <c r="L269" i="4"/>
  <c r="J269" i="4"/>
  <c r="T268" i="4"/>
  <c r="S268" i="4"/>
  <c r="Q268" i="4"/>
  <c r="P268" i="4"/>
  <c r="O268" i="4"/>
  <c r="N268" i="4"/>
  <c r="M268" i="4"/>
  <c r="L268" i="4"/>
  <c r="J268" i="4"/>
  <c r="T267" i="4"/>
  <c r="S267" i="4"/>
  <c r="Q267" i="4"/>
  <c r="P267" i="4"/>
  <c r="O267" i="4"/>
  <c r="N267" i="4"/>
  <c r="M267" i="4"/>
  <c r="L267" i="4"/>
  <c r="J267" i="4"/>
  <c r="T266" i="4"/>
  <c r="S266" i="4"/>
  <c r="Q266" i="4"/>
  <c r="P266" i="4"/>
  <c r="O266" i="4"/>
  <c r="N266" i="4"/>
  <c r="M266" i="4"/>
  <c r="L266" i="4"/>
  <c r="J266" i="4"/>
  <c r="T265" i="4"/>
  <c r="S265" i="4"/>
  <c r="Q265" i="4"/>
  <c r="P265" i="4"/>
  <c r="O265" i="4"/>
  <c r="N265" i="4"/>
  <c r="M265" i="4"/>
  <c r="L265" i="4"/>
  <c r="J265" i="4"/>
  <c r="T264" i="4"/>
  <c r="S264" i="4"/>
  <c r="Q264" i="4"/>
  <c r="P264" i="4"/>
  <c r="O264" i="4"/>
  <c r="N264" i="4"/>
  <c r="M264" i="4"/>
  <c r="L264" i="4"/>
  <c r="J264" i="4"/>
  <c r="T263" i="4"/>
  <c r="S263" i="4"/>
  <c r="Q263" i="4"/>
  <c r="P263" i="4"/>
  <c r="O263" i="4"/>
  <c r="N263" i="4"/>
  <c r="M263" i="4"/>
  <c r="L263" i="4"/>
  <c r="J263" i="4"/>
  <c r="T262" i="4"/>
  <c r="S262" i="4"/>
  <c r="Q262" i="4"/>
  <c r="P262" i="4"/>
  <c r="O262" i="4"/>
  <c r="N262" i="4"/>
  <c r="M262" i="4"/>
  <c r="L262" i="4"/>
  <c r="J262" i="4"/>
  <c r="T261" i="4"/>
  <c r="S261" i="4"/>
  <c r="Q261" i="4"/>
  <c r="P261" i="4"/>
  <c r="O261" i="4"/>
  <c r="N261" i="4"/>
  <c r="M261" i="4"/>
  <c r="L261" i="4"/>
  <c r="J261" i="4"/>
  <c r="T260" i="4"/>
  <c r="S260" i="4"/>
  <c r="Q260" i="4"/>
  <c r="P260" i="4"/>
  <c r="O260" i="4"/>
  <c r="N260" i="4"/>
  <c r="M260" i="4"/>
  <c r="L260" i="4"/>
  <c r="J260" i="4"/>
  <c r="T259" i="4"/>
  <c r="S259" i="4"/>
  <c r="Q259" i="4"/>
  <c r="P259" i="4"/>
  <c r="O259" i="4"/>
  <c r="N259" i="4"/>
  <c r="M259" i="4"/>
  <c r="L259" i="4"/>
  <c r="J259" i="4"/>
  <c r="T258" i="4"/>
  <c r="S258" i="4"/>
  <c r="Q258" i="4"/>
  <c r="P258" i="4"/>
  <c r="O258" i="4"/>
  <c r="N258" i="4"/>
  <c r="M258" i="4"/>
  <c r="L258" i="4"/>
  <c r="J258" i="4"/>
  <c r="T257" i="4"/>
  <c r="S257" i="4"/>
  <c r="Q257" i="4"/>
  <c r="P257" i="4"/>
  <c r="O257" i="4"/>
  <c r="N257" i="4"/>
  <c r="M257" i="4"/>
  <c r="L257" i="4"/>
  <c r="J257" i="4"/>
  <c r="T256" i="4"/>
  <c r="S256" i="4"/>
  <c r="Q256" i="4"/>
  <c r="P256" i="4"/>
  <c r="O256" i="4"/>
  <c r="N256" i="4"/>
  <c r="M256" i="4"/>
  <c r="L256" i="4"/>
  <c r="J256" i="4"/>
  <c r="T255" i="4"/>
  <c r="S255" i="4"/>
  <c r="Q255" i="4"/>
  <c r="P255" i="4"/>
  <c r="O255" i="4"/>
  <c r="N255" i="4"/>
  <c r="M255" i="4"/>
  <c r="L255" i="4"/>
  <c r="J255" i="4"/>
  <c r="T254" i="4"/>
  <c r="S254" i="4"/>
  <c r="Q254" i="4"/>
  <c r="P254" i="4"/>
  <c r="O254" i="4"/>
  <c r="N254" i="4"/>
  <c r="M254" i="4"/>
  <c r="L254" i="4"/>
  <c r="J254" i="4"/>
  <c r="T253" i="4"/>
  <c r="S253" i="4"/>
  <c r="Q253" i="4"/>
  <c r="P253" i="4"/>
  <c r="O253" i="4"/>
  <c r="N253" i="4"/>
  <c r="M253" i="4"/>
  <c r="L253" i="4"/>
  <c r="J253" i="4"/>
  <c r="T252" i="4"/>
  <c r="S252" i="4"/>
  <c r="Q252" i="4"/>
  <c r="P252" i="4"/>
  <c r="O252" i="4"/>
  <c r="N252" i="4"/>
  <c r="M252" i="4"/>
  <c r="L252" i="4"/>
  <c r="J252" i="4"/>
  <c r="T251" i="4"/>
  <c r="S251" i="4"/>
  <c r="Q251" i="4"/>
  <c r="P251" i="4"/>
  <c r="O251" i="4"/>
  <c r="N251" i="4"/>
  <c r="M251" i="4"/>
  <c r="L251" i="4"/>
  <c r="J251" i="4"/>
  <c r="T250" i="4"/>
  <c r="S250" i="4"/>
  <c r="Q250" i="4"/>
  <c r="P250" i="4"/>
  <c r="O250" i="4"/>
  <c r="N250" i="4"/>
  <c r="M250" i="4"/>
  <c r="L250" i="4"/>
  <c r="J250" i="4"/>
  <c r="T249" i="4"/>
  <c r="S249" i="4"/>
  <c r="Q249" i="4"/>
  <c r="P249" i="4"/>
  <c r="O249" i="4"/>
  <c r="N249" i="4"/>
  <c r="M249" i="4"/>
  <c r="L249" i="4"/>
  <c r="J249" i="4"/>
  <c r="T248" i="4"/>
  <c r="S248" i="4"/>
  <c r="Q248" i="4"/>
  <c r="P248" i="4"/>
  <c r="O248" i="4"/>
  <c r="N248" i="4"/>
  <c r="M248" i="4"/>
  <c r="L248" i="4"/>
  <c r="J248" i="4"/>
  <c r="T247" i="4"/>
  <c r="S247" i="4"/>
  <c r="Q247" i="4"/>
  <c r="P247" i="4"/>
  <c r="O247" i="4"/>
  <c r="N247" i="4"/>
  <c r="M247" i="4"/>
  <c r="L247" i="4"/>
  <c r="J247" i="4"/>
  <c r="T246" i="4"/>
  <c r="S246" i="4"/>
  <c r="Q246" i="4"/>
  <c r="P246" i="4"/>
  <c r="O246" i="4"/>
  <c r="N246" i="4"/>
  <c r="M246" i="4"/>
  <c r="L246" i="4"/>
  <c r="J246" i="4"/>
  <c r="T245" i="4"/>
  <c r="S245" i="4"/>
  <c r="Q245" i="4"/>
  <c r="P245" i="4"/>
  <c r="O245" i="4"/>
  <c r="N245" i="4"/>
  <c r="M245" i="4"/>
  <c r="L245" i="4"/>
  <c r="J245" i="4"/>
  <c r="T244" i="4"/>
  <c r="S244" i="4"/>
  <c r="Q244" i="4"/>
  <c r="P244" i="4"/>
  <c r="O244" i="4"/>
  <c r="N244" i="4"/>
  <c r="M244" i="4"/>
  <c r="L244" i="4"/>
  <c r="J244" i="4"/>
  <c r="T243" i="4"/>
  <c r="S243" i="4"/>
  <c r="Q243" i="4"/>
  <c r="P243" i="4"/>
  <c r="O243" i="4"/>
  <c r="N243" i="4"/>
  <c r="M243" i="4"/>
  <c r="L243" i="4"/>
  <c r="J243" i="4"/>
  <c r="T242" i="4"/>
  <c r="S242" i="4"/>
  <c r="Q242" i="4"/>
  <c r="P242" i="4"/>
  <c r="O242" i="4"/>
  <c r="N242" i="4"/>
  <c r="M242" i="4"/>
  <c r="L242" i="4"/>
  <c r="J242" i="4"/>
  <c r="T241" i="4"/>
  <c r="S241" i="4"/>
  <c r="Q241" i="4"/>
  <c r="P241" i="4"/>
  <c r="O241" i="4"/>
  <c r="N241" i="4"/>
  <c r="M241" i="4"/>
  <c r="L241" i="4"/>
  <c r="J241" i="4"/>
  <c r="T240" i="4"/>
  <c r="S240" i="4"/>
  <c r="Q240" i="4"/>
  <c r="P240" i="4"/>
  <c r="O240" i="4"/>
  <c r="N240" i="4"/>
  <c r="M240" i="4"/>
  <c r="L240" i="4"/>
  <c r="J240" i="4"/>
  <c r="T239" i="4"/>
  <c r="S239" i="4"/>
  <c r="Q239" i="4"/>
  <c r="P239" i="4"/>
  <c r="O239" i="4"/>
  <c r="N239" i="4"/>
  <c r="M239" i="4"/>
  <c r="L239" i="4"/>
  <c r="J239" i="4"/>
  <c r="T238" i="4"/>
  <c r="S238" i="4"/>
  <c r="Q238" i="4"/>
  <c r="P238" i="4"/>
  <c r="O238" i="4"/>
  <c r="N238" i="4"/>
  <c r="M238" i="4"/>
  <c r="L238" i="4"/>
  <c r="J238" i="4"/>
  <c r="T237" i="4"/>
  <c r="S237" i="4"/>
  <c r="Q237" i="4"/>
  <c r="P237" i="4"/>
  <c r="O237" i="4"/>
  <c r="N237" i="4"/>
  <c r="M237" i="4"/>
  <c r="L237" i="4"/>
  <c r="J237" i="4"/>
  <c r="T236" i="4"/>
  <c r="S236" i="4"/>
  <c r="Q236" i="4"/>
  <c r="P236" i="4"/>
  <c r="O236" i="4"/>
  <c r="N236" i="4"/>
  <c r="M236" i="4"/>
  <c r="L236" i="4"/>
  <c r="J236" i="4"/>
  <c r="T235" i="4"/>
  <c r="S235" i="4"/>
  <c r="Q235" i="4"/>
  <c r="P235" i="4"/>
  <c r="O235" i="4"/>
  <c r="N235" i="4"/>
  <c r="M235" i="4"/>
  <c r="L235" i="4"/>
  <c r="J235" i="4"/>
  <c r="T234" i="4"/>
  <c r="S234" i="4"/>
  <c r="Q234" i="4"/>
  <c r="P234" i="4"/>
  <c r="O234" i="4"/>
  <c r="N234" i="4"/>
  <c r="M234" i="4"/>
  <c r="L234" i="4"/>
  <c r="J234" i="4"/>
  <c r="T233" i="4"/>
  <c r="S233" i="4"/>
  <c r="Q233" i="4"/>
  <c r="P233" i="4"/>
  <c r="O233" i="4"/>
  <c r="N233" i="4"/>
  <c r="M233" i="4"/>
  <c r="L233" i="4"/>
  <c r="J233" i="4"/>
  <c r="T232" i="4"/>
  <c r="S232" i="4"/>
  <c r="Q232" i="4"/>
  <c r="P232" i="4"/>
  <c r="O232" i="4"/>
  <c r="N232" i="4"/>
  <c r="M232" i="4"/>
  <c r="L232" i="4"/>
  <c r="J232" i="4"/>
  <c r="T231" i="4"/>
  <c r="S231" i="4"/>
  <c r="Q231" i="4"/>
  <c r="P231" i="4"/>
  <c r="O231" i="4"/>
  <c r="N231" i="4"/>
  <c r="M231" i="4"/>
  <c r="L231" i="4"/>
  <c r="J231" i="4"/>
  <c r="T230" i="4"/>
  <c r="S230" i="4"/>
  <c r="Q230" i="4"/>
  <c r="P230" i="4"/>
  <c r="O230" i="4"/>
  <c r="N230" i="4"/>
  <c r="M230" i="4"/>
  <c r="L230" i="4"/>
  <c r="J230" i="4"/>
  <c r="T229" i="4"/>
  <c r="S229" i="4"/>
  <c r="Q229" i="4"/>
  <c r="P229" i="4"/>
  <c r="O229" i="4"/>
  <c r="N229" i="4"/>
  <c r="M229" i="4"/>
  <c r="L229" i="4"/>
  <c r="J229" i="4"/>
  <c r="T228" i="4"/>
  <c r="S228" i="4"/>
  <c r="Q228" i="4"/>
  <c r="P228" i="4"/>
  <c r="O228" i="4"/>
  <c r="N228" i="4"/>
  <c r="M228" i="4"/>
  <c r="L228" i="4"/>
  <c r="J228" i="4"/>
  <c r="T227" i="4"/>
  <c r="S227" i="4"/>
  <c r="Q227" i="4"/>
  <c r="P227" i="4"/>
  <c r="O227" i="4"/>
  <c r="N227" i="4"/>
  <c r="M227" i="4"/>
  <c r="L227" i="4"/>
  <c r="J227" i="4"/>
  <c r="T226" i="4"/>
  <c r="S226" i="4"/>
  <c r="Q226" i="4"/>
  <c r="P226" i="4"/>
  <c r="O226" i="4"/>
  <c r="N226" i="4"/>
  <c r="M226" i="4"/>
  <c r="L226" i="4"/>
  <c r="J226" i="4"/>
  <c r="T225" i="4"/>
  <c r="S225" i="4"/>
  <c r="Q225" i="4"/>
  <c r="P225" i="4"/>
  <c r="O225" i="4"/>
  <c r="N225" i="4"/>
  <c r="M225" i="4"/>
  <c r="L225" i="4"/>
  <c r="J225" i="4"/>
  <c r="T224" i="4"/>
  <c r="S224" i="4"/>
  <c r="Q224" i="4"/>
  <c r="P224" i="4"/>
  <c r="O224" i="4"/>
  <c r="N224" i="4"/>
  <c r="M224" i="4"/>
  <c r="L224" i="4"/>
  <c r="J224" i="4"/>
  <c r="T223" i="4"/>
  <c r="S223" i="4"/>
  <c r="Q223" i="4"/>
  <c r="P223" i="4"/>
  <c r="O223" i="4"/>
  <c r="N223" i="4"/>
  <c r="M223" i="4"/>
  <c r="L223" i="4"/>
  <c r="J223" i="4"/>
  <c r="T222" i="4"/>
  <c r="S222" i="4"/>
  <c r="Q222" i="4"/>
  <c r="P222" i="4"/>
  <c r="O222" i="4"/>
  <c r="N222" i="4"/>
  <c r="M222" i="4"/>
  <c r="L222" i="4"/>
  <c r="J222" i="4"/>
  <c r="T221" i="4"/>
  <c r="S221" i="4"/>
  <c r="Q221" i="4"/>
  <c r="P221" i="4"/>
  <c r="O221" i="4"/>
  <c r="N221" i="4"/>
  <c r="M221" i="4"/>
  <c r="L221" i="4"/>
  <c r="J221" i="4"/>
  <c r="T220" i="4"/>
  <c r="S220" i="4"/>
  <c r="Q220" i="4"/>
  <c r="P220" i="4"/>
  <c r="O220" i="4"/>
  <c r="N220" i="4"/>
  <c r="M220" i="4"/>
  <c r="L220" i="4"/>
  <c r="J220" i="4"/>
  <c r="T219" i="4"/>
  <c r="S219" i="4"/>
  <c r="Q219" i="4"/>
  <c r="P219" i="4"/>
  <c r="O219" i="4"/>
  <c r="N219" i="4"/>
  <c r="M219" i="4"/>
  <c r="L219" i="4"/>
  <c r="J219" i="4"/>
  <c r="T218" i="4"/>
  <c r="S218" i="4"/>
  <c r="Q218" i="4"/>
  <c r="P218" i="4"/>
  <c r="O218" i="4"/>
  <c r="N218" i="4"/>
  <c r="M218" i="4"/>
  <c r="L218" i="4"/>
  <c r="J218" i="4"/>
  <c r="T217" i="4"/>
  <c r="S217" i="4"/>
  <c r="Q217" i="4"/>
  <c r="P217" i="4"/>
  <c r="O217" i="4"/>
  <c r="N217" i="4"/>
  <c r="M217" i="4"/>
  <c r="L217" i="4"/>
  <c r="J217" i="4"/>
  <c r="T216" i="4"/>
  <c r="S216" i="4"/>
  <c r="Q216" i="4"/>
  <c r="P216" i="4"/>
  <c r="O216" i="4"/>
  <c r="N216" i="4"/>
  <c r="M216" i="4"/>
  <c r="L216" i="4"/>
  <c r="J216" i="4"/>
  <c r="T215" i="4"/>
  <c r="S215" i="4"/>
  <c r="Q215" i="4"/>
  <c r="P215" i="4"/>
  <c r="O215" i="4"/>
  <c r="N215" i="4"/>
  <c r="M215" i="4"/>
  <c r="L215" i="4"/>
  <c r="J215" i="4"/>
  <c r="T214" i="4"/>
  <c r="S214" i="4"/>
  <c r="Q214" i="4"/>
  <c r="P214" i="4"/>
  <c r="O214" i="4"/>
  <c r="N214" i="4"/>
  <c r="M214" i="4"/>
  <c r="L214" i="4"/>
  <c r="J214" i="4"/>
  <c r="T213" i="4"/>
  <c r="S213" i="4"/>
  <c r="Q213" i="4"/>
  <c r="P213" i="4"/>
  <c r="O213" i="4"/>
  <c r="N213" i="4"/>
  <c r="M213" i="4"/>
  <c r="L213" i="4"/>
  <c r="J213" i="4"/>
  <c r="T212" i="4"/>
  <c r="S212" i="4"/>
  <c r="Q212" i="4"/>
  <c r="P212" i="4"/>
  <c r="O212" i="4"/>
  <c r="N212" i="4"/>
  <c r="M212" i="4"/>
  <c r="L212" i="4"/>
  <c r="J212" i="4"/>
  <c r="T211" i="4"/>
  <c r="S211" i="4"/>
  <c r="Q211" i="4"/>
  <c r="P211" i="4"/>
  <c r="O211" i="4"/>
  <c r="N211" i="4"/>
  <c r="M211" i="4"/>
  <c r="L211" i="4"/>
  <c r="J211" i="4"/>
  <c r="T210" i="4"/>
  <c r="S210" i="4"/>
  <c r="Q210" i="4"/>
  <c r="P210" i="4"/>
  <c r="O210" i="4"/>
  <c r="N210" i="4"/>
  <c r="M210" i="4"/>
  <c r="L210" i="4"/>
  <c r="J210" i="4"/>
  <c r="T209" i="4"/>
  <c r="S209" i="4"/>
  <c r="Q209" i="4"/>
  <c r="P209" i="4"/>
  <c r="O209" i="4"/>
  <c r="N209" i="4"/>
  <c r="M209" i="4"/>
  <c r="L209" i="4"/>
  <c r="J209" i="4"/>
  <c r="T208" i="4"/>
  <c r="S208" i="4"/>
  <c r="Q208" i="4"/>
  <c r="P208" i="4"/>
  <c r="O208" i="4"/>
  <c r="N208" i="4"/>
  <c r="M208" i="4"/>
  <c r="L208" i="4"/>
  <c r="J208" i="4"/>
  <c r="T207" i="4"/>
  <c r="S207" i="4"/>
  <c r="Q207" i="4"/>
  <c r="P207" i="4"/>
  <c r="O207" i="4"/>
  <c r="N207" i="4"/>
  <c r="M207" i="4"/>
  <c r="L207" i="4"/>
  <c r="J207" i="4"/>
  <c r="T206" i="4"/>
  <c r="S206" i="4"/>
  <c r="Q206" i="4"/>
  <c r="P206" i="4"/>
  <c r="O206" i="4"/>
  <c r="N206" i="4"/>
  <c r="M206" i="4"/>
  <c r="L206" i="4"/>
  <c r="J206" i="4"/>
  <c r="T205" i="4"/>
  <c r="S205" i="4"/>
  <c r="Q205" i="4"/>
  <c r="P205" i="4"/>
  <c r="O205" i="4"/>
  <c r="N205" i="4"/>
  <c r="M205" i="4"/>
  <c r="L205" i="4"/>
  <c r="J205" i="4"/>
  <c r="T204" i="4"/>
  <c r="S204" i="4"/>
  <c r="Q204" i="4"/>
  <c r="P204" i="4"/>
  <c r="O204" i="4"/>
  <c r="N204" i="4"/>
  <c r="M204" i="4"/>
  <c r="L204" i="4"/>
  <c r="J204" i="4"/>
  <c r="T203" i="4"/>
  <c r="S203" i="4"/>
  <c r="Q203" i="4"/>
  <c r="P203" i="4"/>
  <c r="O203" i="4"/>
  <c r="N203" i="4"/>
  <c r="M203" i="4"/>
  <c r="L203" i="4"/>
  <c r="J203" i="4"/>
  <c r="T202" i="4"/>
  <c r="S202" i="4"/>
  <c r="Q202" i="4"/>
  <c r="P202" i="4"/>
  <c r="O202" i="4"/>
  <c r="N202" i="4"/>
  <c r="M202" i="4"/>
  <c r="L202" i="4"/>
  <c r="J202" i="4"/>
  <c r="T201" i="4"/>
  <c r="S201" i="4"/>
  <c r="Q201" i="4"/>
  <c r="P201" i="4"/>
  <c r="O201" i="4"/>
  <c r="N201" i="4"/>
  <c r="M201" i="4"/>
  <c r="L201" i="4"/>
  <c r="J201" i="4"/>
  <c r="T200" i="4"/>
  <c r="S200" i="4"/>
  <c r="Q200" i="4"/>
  <c r="P200" i="4"/>
  <c r="O200" i="4"/>
  <c r="N200" i="4"/>
  <c r="M200" i="4"/>
  <c r="L200" i="4"/>
  <c r="J200" i="4"/>
  <c r="T199" i="4"/>
  <c r="S199" i="4"/>
  <c r="Q199" i="4"/>
  <c r="P199" i="4"/>
  <c r="O199" i="4"/>
  <c r="N199" i="4"/>
  <c r="M199" i="4"/>
  <c r="L199" i="4"/>
  <c r="J199" i="4"/>
  <c r="T198" i="4"/>
  <c r="S198" i="4"/>
  <c r="Q198" i="4"/>
  <c r="P198" i="4"/>
  <c r="O198" i="4"/>
  <c r="N198" i="4"/>
  <c r="M198" i="4"/>
  <c r="L198" i="4"/>
  <c r="J198" i="4"/>
  <c r="T197" i="4"/>
  <c r="S197" i="4"/>
  <c r="Q197" i="4"/>
  <c r="P197" i="4"/>
  <c r="O197" i="4"/>
  <c r="N197" i="4"/>
  <c r="M197" i="4"/>
  <c r="L197" i="4"/>
  <c r="J197" i="4"/>
  <c r="T196" i="4"/>
  <c r="S196" i="4"/>
  <c r="Q196" i="4"/>
  <c r="P196" i="4"/>
  <c r="O196" i="4"/>
  <c r="N196" i="4"/>
  <c r="M196" i="4"/>
  <c r="L196" i="4"/>
  <c r="J196" i="4"/>
  <c r="T195" i="4"/>
  <c r="S195" i="4"/>
  <c r="Q195" i="4"/>
  <c r="P195" i="4"/>
  <c r="O195" i="4"/>
  <c r="N195" i="4"/>
  <c r="M195" i="4"/>
  <c r="L195" i="4"/>
  <c r="J195" i="4"/>
  <c r="T194" i="4"/>
  <c r="S194" i="4"/>
  <c r="Q194" i="4"/>
  <c r="P194" i="4"/>
  <c r="O194" i="4"/>
  <c r="N194" i="4"/>
  <c r="M194" i="4"/>
  <c r="L194" i="4"/>
  <c r="J194" i="4"/>
  <c r="T193" i="4"/>
  <c r="S193" i="4"/>
  <c r="Q193" i="4"/>
  <c r="P193" i="4"/>
  <c r="O193" i="4"/>
  <c r="N193" i="4"/>
  <c r="M193" i="4"/>
  <c r="L193" i="4"/>
  <c r="J193" i="4"/>
  <c r="T192" i="4"/>
  <c r="S192" i="4"/>
  <c r="Q192" i="4"/>
  <c r="P192" i="4"/>
  <c r="O192" i="4"/>
  <c r="N192" i="4"/>
  <c r="M192" i="4"/>
  <c r="L192" i="4"/>
  <c r="J192" i="4"/>
  <c r="T191" i="4"/>
  <c r="S191" i="4"/>
  <c r="Q191" i="4"/>
  <c r="P191" i="4"/>
  <c r="O191" i="4"/>
  <c r="N191" i="4"/>
  <c r="M191" i="4"/>
  <c r="L191" i="4"/>
  <c r="J191" i="4"/>
  <c r="T190" i="4"/>
  <c r="S190" i="4"/>
  <c r="Q190" i="4"/>
  <c r="P190" i="4"/>
  <c r="O190" i="4"/>
  <c r="N190" i="4"/>
  <c r="M190" i="4"/>
  <c r="L190" i="4"/>
  <c r="J190" i="4"/>
  <c r="T189" i="4"/>
  <c r="S189" i="4"/>
  <c r="Q189" i="4"/>
  <c r="P189" i="4"/>
  <c r="O189" i="4"/>
  <c r="N189" i="4"/>
  <c r="M189" i="4"/>
  <c r="L189" i="4"/>
  <c r="J189" i="4"/>
  <c r="T188" i="4"/>
  <c r="S188" i="4"/>
  <c r="Q188" i="4"/>
  <c r="P188" i="4"/>
  <c r="O188" i="4"/>
  <c r="N188" i="4"/>
  <c r="M188" i="4"/>
  <c r="L188" i="4"/>
  <c r="J188" i="4"/>
  <c r="T187" i="4"/>
  <c r="S187" i="4"/>
  <c r="Q187" i="4"/>
  <c r="P187" i="4"/>
  <c r="O187" i="4"/>
  <c r="N187" i="4"/>
  <c r="M187" i="4"/>
  <c r="L187" i="4"/>
  <c r="J187" i="4"/>
  <c r="T186" i="4"/>
  <c r="S186" i="4"/>
  <c r="Q186" i="4"/>
  <c r="P186" i="4"/>
  <c r="O186" i="4"/>
  <c r="N186" i="4"/>
  <c r="M186" i="4"/>
  <c r="L186" i="4"/>
  <c r="J186" i="4"/>
  <c r="T185" i="4"/>
  <c r="S185" i="4"/>
  <c r="Q185" i="4"/>
  <c r="P185" i="4"/>
  <c r="O185" i="4"/>
  <c r="N185" i="4"/>
  <c r="M185" i="4"/>
  <c r="L185" i="4"/>
  <c r="J185" i="4"/>
  <c r="T184" i="4"/>
  <c r="S184" i="4"/>
  <c r="Q184" i="4"/>
  <c r="P184" i="4"/>
  <c r="O184" i="4"/>
  <c r="N184" i="4"/>
  <c r="M184" i="4"/>
  <c r="L184" i="4"/>
  <c r="J184" i="4"/>
  <c r="T183" i="4"/>
  <c r="S183" i="4"/>
  <c r="Q183" i="4"/>
  <c r="P183" i="4"/>
  <c r="O183" i="4"/>
  <c r="N183" i="4"/>
  <c r="M183" i="4"/>
  <c r="L183" i="4"/>
  <c r="J183" i="4"/>
  <c r="T182" i="4"/>
  <c r="S182" i="4"/>
  <c r="Q182" i="4"/>
  <c r="P182" i="4"/>
  <c r="O182" i="4"/>
  <c r="N182" i="4"/>
  <c r="M182" i="4"/>
  <c r="L182" i="4"/>
  <c r="J182" i="4"/>
  <c r="T181" i="4"/>
  <c r="S181" i="4"/>
  <c r="Q181" i="4"/>
  <c r="P181" i="4"/>
  <c r="O181" i="4"/>
  <c r="N181" i="4"/>
  <c r="M181" i="4"/>
  <c r="L181" i="4"/>
  <c r="J181" i="4"/>
  <c r="T180" i="4"/>
  <c r="S180" i="4"/>
  <c r="Q180" i="4"/>
  <c r="P180" i="4"/>
  <c r="O180" i="4"/>
  <c r="N180" i="4"/>
  <c r="M180" i="4"/>
  <c r="L180" i="4"/>
  <c r="J180" i="4"/>
  <c r="T179" i="4"/>
  <c r="S179" i="4"/>
  <c r="Q179" i="4"/>
  <c r="P179" i="4"/>
  <c r="O179" i="4"/>
  <c r="N179" i="4"/>
  <c r="M179" i="4"/>
  <c r="L179" i="4"/>
  <c r="J179" i="4"/>
  <c r="T178" i="4"/>
  <c r="S178" i="4"/>
  <c r="Q178" i="4"/>
  <c r="P178" i="4"/>
  <c r="O178" i="4"/>
  <c r="N178" i="4"/>
  <c r="M178" i="4"/>
  <c r="L178" i="4"/>
  <c r="J178" i="4"/>
  <c r="T177" i="4"/>
  <c r="S177" i="4"/>
  <c r="Q177" i="4"/>
  <c r="P177" i="4"/>
  <c r="O177" i="4"/>
  <c r="N177" i="4"/>
  <c r="M177" i="4"/>
  <c r="L177" i="4"/>
  <c r="J177" i="4"/>
  <c r="T176" i="4"/>
  <c r="S176" i="4"/>
  <c r="Q176" i="4"/>
  <c r="P176" i="4"/>
  <c r="O176" i="4"/>
  <c r="N176" i="4"/>
  <c r="M176" i="4"/>
  <c r="L176" i="4"/>
  <c r="J176" i="4"/>
  <c r="T175" i="4"/>
  <c r="S175" i="4"/>
  <c r="Q175" i="4"/>
  <c r="P175" i="4"/>
  <c r="O175" i="4"/>
  <c r="N175" i="4"/>
  <c r="M175" i="4"/>
  <c r="L175" i="4"/>
  <c r="J175" i="4"/>
  <c r="T174" i="4"/>
  <c r="S174" i="4"/>
  <c r="Q174" i="4"/>
  <c r="P174" i="4"/>
  <c r="O174" i="4"/>
  <c r="N174" i="4"/>
  <c r="M174" i="4"/>
  <c r="L174" i="4"/>
  <c r="J174" i="4"/>
  <c r="T173" i="4"/>
  <c r="S173" i="4"/>
  <c r="Q173" i="4"/>
  <c r="P173" i="4"/>
  <c r="O173" i="4"/>
  <c r="N173" i="4"/>
  <c r="M173" i="4"/>
  <c r="L173" i="4"/>
  <c r="J173" i="4"/>
  <c r="T172" i="4"/>
  <c r="S172" i="4"/>
  <c r="Q172" i="4"/>
  <c r="P172" i="4"/>
  <c r="O172" i="4"/>
  <c r="N172" i="4"/>
  <c r="M172" i="4"/>
  <c r="L172" i="4"/>
  <c r="J172" i="4"/>
  <c r="T171" i="4"/>
  <c r="S171" i="4"/>
  <c r="Q171" i="4"/>
  <c r="P171" i="4"/>
  <c r="O171" i="4"/>
  <c r="N171" i="4"/>
  <c r="M171" i="4"/>
  <c r="L171" i="4"/>
  <c r="J171" i="4"/>
  <c r="T170" i="4"/>
  <c r="S170" i="4"/>
  <c r="Q170" i="4"/>
  <c r="P170" i="4"/>
  <c r="O170" i="4"/>
  <c r="N170" i="4"/>
  <c r="M170" i="4"/>
  <c r="L170" i="4"/>
  <c r="J170" i="4"/>
  <c r="T169" i="4"/>
  <c r="S169" i="4"/>
  <c r="Q169" i="4"/>
  <c r="P169" i="4"/>
  <c r="O169" i="4"/>
  <c r="N169" i="4"/>
  <c r="M169" i="4"/>
  <c r="L169" i="4"/>
  <c r="J169" i="4"/>
  <c r="T168" i="4"/>
  <c r="S168" i="4"/>
  <c r="Q168" i="4"/>
  <c r="P168" i="4"/>
  <c r="O168" i="4"/>
  <c r="N168" i="4"/>
  <c r="M168" i="4"/>
  <c r="L168" i="4"/>
  <c r="J168" i="4"/>
  <c r="T167" i="4"/>
  <c r="S167" i="4"/>
  <c r="Q167" i="4"/>
  <c r="P167" i="4"/>
  <c r="O167" i="4"/>
  <c r="N167" i="4"/>
  <c r="M167" i="4"/>
  <c r="L167" i="4"/>
  <c r="J167" i="4"/>
  <c r="T166" i="4"/>
  <c r="S166" i="4"/>
  <c r="Q166" i="4"/>
  <c r="P166" i="4"/>
  <c r="O166" i="4"/>
  <c r="N166" i="4"/>
  <c r="M166" i="4"/>
  <c r="L166" i="4"/>
  <c r="J166" i="4"/>
  <c r="T165" i="4"/>
  <c r="S165" i="4"/>
  <c r="Q165" i="4"/>
  <c r="P165" i="4"/>
  <c r="O165" i="4"/>
  <c r="N165" i="4"/>
  <c r="M165" i="4"/>
  <c r="L165" i="4"/>
  <c r="J165" i="4"/>
  <c r="T164" i="4"/>
  <c r="S164" i="4"/>
  <c r="Q164" i="4"/>
  <c r="P164" i="4"/>
  <c r="O164" i="4"/>
  <c r="N164" i="4"/>
  <c r="M164" i="4"/>
  <c r="L164" i="4"/>
  <c r="J164" i="4"/>
  <c r="T163" i="4"/>
  <c r="S163" i="4"/>
  <c r="Q163" i="4"/>
  <c r="P163" i="4"/>
  <c r="O163" i="4"/>
  <c r="N163" i="4"/>
  <c r="M163" i="4"/>
  <c r="L163" i="4"/>
  <c r="J163" i="4"/>
  <c r="T162" i="4"/>
  <c r="S162" i="4"/>
  <c r="Q162" i="4"/>
  <c r="P162" i="4"/>
  <c r="O162" i="4"/>
  <c r="N162" i="4"/>
  <c r="M162" i="4"/>
  <c r="L162" i="4"/>
  <c r="J162" i="4"/>
  <c r="T161" i="4"/>
  <c r="S161" i="4"/>
  <c r="Q161" i="4"/>
  <c r="P161" i="4"/>
  <c r="O161" i="4"/>
  <c r="N161" i="4"/>
  <c r="M161" i="4"/>
  <c r="L161" i="4"/>
  <c r="J161" i="4"/>
  <c r="T160" i="4"/>
  <c r="S160" i="4"/>
  <c r="Q160" i="4"/>
  <c r="P160" i="4"/>
  <c r="O160" i="4"/>
  <c r="N160" i="4"/>
  <c r="M160" i="4"/>
  <c r="L160" i="4"/>
  <c r="J160" i="4"/>
  <c r="T159" i="4"/>
  <c r="S159" i="4"/>
  <c r="Q159" i="4"/>
  <c r="P159" i="4"/>
  <c r="O159" i="4"/>
  <c r="N159" i="4"/>
  <c r="M159" i="4"/>
  <c r="L159" i="4"/>
  <c r="J159" i="4"/>
  <c r="T158" i="4"/>
  <c r="S158" i="4"/>
  <c r="Q158" i="4"/>
  <c r="P158" i="4"/>
  <c r="O158" i="4"/>
  <c r="N158" i="4"/>
  <c r="M158" i="4"/>
  <c r="L158" i="4"/>
  <c r="J158" i="4"/>
  <c r="T157" i="4"/>
  <c r="S157" i="4"/>
  <c r="Q157" i="4"/>
  <c r="P157" i="4"/>
  <c r="O157" i="4"/>
  <c r="N157" i="4"/>
  <c r="M157" i="4"/>
  <c r="L157" i="4"/>
  <c r="J157" i="4"/>
  <c r="T156" i="4"/>
  <c r="S156" i="4"/>
  <c r="Q156" i="4"/>
  <c r="P156" i="4"/>
  <c r="O156" i="4"/>
  <c r="N156" i="4"/>
  <c r="M156" i="4"/>
  <c r="L156" i="4"/>
  <c r="J156" i="4"/>
  <c r="T155" i="4"/>
  <c r="S155" i="4"/>
  <c r="Q155" i="4"/>
  <c r="P155" i="4"/>
  <c r="O155" i="4"/>
  <c r="N155" i="4"/>
  <c r="M155" i="4"/>
  <c r="L155" i="4"/>
  <c r="J155" i="4"/>
  <c r="T154" i="4"/>
  <c r="S154" i="4"/>
  <c r="Q154" i="4"/>
  <c r="P154" i="4"/>
  <c r="O154" i="4"/>
  <c r="N154" i="4"/>
  <c r="M154" i="4"/>
  <c r="L154" i="4"/>
  <c r="J154" i="4"/>
  <c r="T153" i="4"/>
  <c r="S153" i="4"/>
  <c r="Q153" i="4"/>
  <c r="P153" i="4"/>
  <c r="O153" i="4"/>
  <c r="N153" i="4"/>
  <c r="M153" i="4"/>
  <c r="L153" i="4"/>
  <c r="J153" i="4"/>
  <c r="T152" i="4"/>
  <c r="S152" i="4"/>
  <c r="Q152" i="4"/>
  <c r="P152" i="4"/>
  <c r="O152" i="4"/>
  <c r="N152" i="4"/>
  <c r="M152" i="4"/>
  <c r="L152" i="4"/>
  <c r="J152" i="4"/>
  <c r="T151" i="4"/>
  <c r="S151" i="4"/>
  <c r="Q151" i="4"/>
  <c r="P151" i="4"/>
  <c r="O151" i="4"/>
  <c r="N151" i="4"/>
  <c r="M151" i="4"/>
  <c r="L151" i="4"/>
  <c r="J151" i="4"/>
  <c r="T150" i="4"/>
  <c r="S150" i="4"/>
  <c r="Q150" i="4"/>
  <c r="P150" i="4"/>
  <c r="O150" i="4"/>
  <c r="N150" i="4"/>
  <c r="M150" i="4"/>
  <c r="L150" i="4"/>
  <c r="J150" i="4"/>
  <c r="T149" i="4"/>
  <c r="S149" i="4"/>
  <c r="Q149" i="4"/>
  <c r="P149" i="4"/>
  <c r="O149" i="4"/>
  <c r="N149" i="4"/>
  <c r="M149" i="4"/>
  <c r="L149" i="4"/>
  <c r="J149" i="4"/>
  <c r="T148" i="4"/>
  <c r="S148" i="4"/>
  <c r="Q148" i="4"/>
  <c r="P148" i="4"/>
  <c r="O148" i="4"/>
  <c r="N148" i="4"/>
  <c r="M148" i="4"/>
  <c r="L148" i="4"/>
  <c r="J148" i="4"/>
  <c r="T147" i="4"/>
  <c r="S147" i="4"/>
  <c r="Q147" i="4"/>
  <c r="P147" i="4"/>
  <c r="O147" i="4"/>
  <c r="N147" i="4"/>
  <c r="M147" i="4"/>
  <c r="L147" i="4"/>
  <c r="J147" i="4"/>
  <c r="T146" i="4"/>
  <c r="S146" i="4"/>
  <c r="Q146" i="4"/>
  <c r="P146" i="4"/>
  <c r="O146" i="4"/>
  <c r="N146" i="4"/>
  <c r="M146" i="4"/>
  <c r="L146" i="4"/>
  <c r="J146" i="4"/>
  <c r="T145" i="4"/>
  <c r="S145" i="4"/>
  <c r="Q145" i="4"/>
  <c r="P145" i="4"/>
  <c r="O145" i="4"/>
  <c r="N145" i="4"/>
  <c r="M145" i="4"/>
  <c r="L145" i="4"/>
  <c r="J145" i="4"/>
  <c r="T144" i="4"/>
  <c r="S144" i="4"/>
  <c r="Q144" i="4"/>
  <c r="P144" i="4"/>
  <c r="O144" i="4"/>
  <c r="N144" i="4"/>
  <c r="M144" i="4"/>
  <c r="L144" i="4"/>
  <c r="J144" i="4"/>
  <c r="T143" i="4"/>
  <c r="S143" i="4"/>
  <c r="Q143" i="4"/>
  <c r="P143" i="4"/>
  <c r="O143" i="4"/>
  <c r="N143" i="4"/>
  <c r="M143" i="4"/>
  <c r="L143" i="4"/>
  <c r="J143" i="4"/>
  <c r="T142" i="4"/>
  <c r="S142" i="4"/>
  <c r="Q142" i="4"/>
  <c r="P142" i="4"/>
  <c r="O142" i="4"/>
  <c r="N142" i="4"/>
  <c r="M142" i="4"/>
  <c r="L142" i="4"/>
  <c r="J142" i="4"/>
  <c r="T141" i="4"/>
  <c r="S141" i="4"/>
  <c r="Q141" i="4"/>
  <c r="P141" i="4"/>
  <c r="O141" i="4"/>
  <c r="N141" i="4"/>
  <c r="M141" i="4"/>
  <c r="L141" i="4"/>
  <c r="J141" i="4"/>
  <c r="T140" i="4"/>
  <c r="S140" i="4"/>
  <c r="Q140" i="4"/>
  <c r="P140" i="4"/>
  <c r="O140" i="4"/>
  <c r="N140" i="4"/>
  <c r="M140" i="4"/>
  <c r="L140" i="4"/>
  <c r="J140" i="4"/>
  <c r="T139" i="4"/>
  <c r="S139" i="4"/>
  <c r="Q139" i="4"/>
  <c r="P139" i="4"/>
  <c r="O139" i="4"/>
  <c r="N139" i="4"/>
  <c r="M139" i="4"/>
  <c r="L139" i="4"/>
  <c r="J139" i="4"/>
  <c r="T138" i="4"/>
  <c r="S138" i="4"/>
  <c r="Q138" i="4"/>
  <c r="P138" i="4"/>
  <c r="O138" i="4"/>
  <c r="N138" i="4"/>
  <c r="M138" i="4"/>
  <c r="L138" i="4"/>
  <c r="J138" i="4"/>
  <c r="T137" i="4"/>
  <c r="S137" i="4"/>
  <c r="Q137" i="4"/>
  <c r="P137" i="4"/>
  <c r="O137" i="4"/>
  <c r="N137" i="4"/>
  <c r="M137" i="4"/>
  <c r="L137" i="4"/>
  <c r="J137" i="4"/>
  <c r="T136" i="4"/>
  <c r="S136" i="4"/>
  <c r="Q136" i="4"/>
  <c r="P136" i="4"/>
  <c r="O136" i="4"/>
  <c r="N136" i="4"/>
  <c r="M136" i="4"/>
  <c r="L136" i="4"/>
  <c r="J136" i="4"/>
  <c r="T135" i="4"/>
  <c r="S135" i="4"/>
  <c r="Q135" i="4"/>
  <c r="P135" i="4"/>
  <c r="O135" i="4"/>
  <c r="N135" i="4"/>
  <c r="M135" i="4"/>
  <c r="L135" i="4"/>
  <c r="J135" i="4"/>
  <c r="T134" i="4"/>
  <c r="S134" i="4"/>
  <c r="Q134" i="4"/>
  <c r="P134" i="4"/>
  <c r="O134" i="4"/>
  <c r="N134" i="4"/>
  <c r="M134" i="4"/>
  <c r="L134" i="4"/>
  <c r="J134" i="4"/>
  <c r="T133" i="4"/>
  <c r="S133" i="4"/>
  <c r="Q133" i="4"/>
  <c r="P133" i="4"/>
  <c r="O133" i="4"/>
  <c r="N133" i="4"/>
  <c r="M133" i="4"/>
  <c r="L133" i="4"/>
  <c r="J133" i="4"/>
  <c r="T132" i="4"/>
  <c r="S132" i="4"/>
  <c r="Q132" i="4"/>
  <c r="P132" i="4"/>
  <c r="O132" i="4"/>
  <c r="N132" i="4"/>
  <c r="M132" i="4"/>
  <c r="L132" i="4"/>
  <c r="J132" i="4"/>
  <c r="T131" i="4"/>
  <c r="S131" i="4"/>
  <c r="Q131" i="4"/>
  <c r="P131" i="4"/>
  <c r="O131" i="4"/>
  <c r="N131" i="4"/>
  <c r="M131" i="4"/>
  <c r="L131" i="4"/>
  <c r="J131" i="4"/>
  <c r="T130" i="4"/>
  <c r="S130" i="4"/>
  <c r="Q130" i="4"/>
  <c r="P130" i="4"/>
  <c r="O130" i="4"/>
  <c r="N130" i="4"/>
  <c r="M130" i="4"/>
  <c r="L130" i="4"/>
  <c r="J130" i="4"/>
  <c r="T129" i="4"/>
  <c r="S129" i="4"/>
  <c r="Q129" i="4"/>
  <c r="P129" i="4"/>
  <c r="O129" i="4"/>
  <c r="N129" i="4"/>
  <c r="M129" i="4"/>
  <c r="L129" i="4"/>
  <c r="J129" i="4"/>
  <c r="T128" i="4"/>
  <c r="S128" i="4"/>
  <c r="Q128" i="4"/>
  <c r="P128" i="4"/>
  <c r="O128" i="4"/>
  <c r="N128" i="4"/>
  <c r="M128" i="4"/>
  <c r="L128" i="4"/>
  <c r="J128" i="4"/>
  <c r="T127" i="4"/>
  <c r="S127" i="4"/>
  <c r="Q127" i="4"/>
  <c r="P127" i="4"/>
  <c r="O127" i="4"/>
  <c r="N127" i="4"/>
  <c r="M127" i="4"/>
  <c r="L127" i="4"/>
  <c r="J127" i="4"/>
  <c r="T126" i="4"/>
  <c r="S126" i="4"/>
  <c r="Q126" i="4"/>
  <c r="P126" i="4"/>
  <c r="O126" i="4"/>
  <c r="N126" i="4"/>
  <c r="M126" i="4"/>
  <c r="L126" i="4"/>
  <c r="J126" i="4"/>
  <c r="T125" i="4"/>
  <c r="S125" i="4"/>
  <c r="Q125" i="4"/>
  <c r="P125" i="4"/>
  <c r="O125" i="4"/>
  <c r="N125" i="4"/>
  <c r="M125" i="4"/>
  <c r="L125" i="4"/>
  <c r="J125" i="4"/>
  <c r="T124" i="4"/>
  <c r="S124" i="4"/>
  <c r="Q124" i="4"/>
  <c r="P124" i="4"/>
  <c r="O124" i="4"/>
  <c r="N124" i="4"/>
  <c r="M124" i="4"/>
  <c r="L124" i="4"/>
  <c r="J124" i="4"/>
  <c r="T123" i="4"/>
  <c r="S123" i="4"/>
  <c r="Q123" i="4"/>
  <c r="P123" i="4"/>
  <c r="O123" i="4"/>
  <c r="N123" i="4"/>
  <c r="M123" i="4"/>
  <c r="L123" i="4"/>
  <c r="J123" i="4"/>
  <c r="T122" i="4"/>
  <c r="S122" i="4"/>
  <c r="Q122" i="4"/>
  <c r="P122" i="4"/>
  <c r="O122" i="4"/>
  <c r="N122" i="4"/>
  <c r="M122" i="4"/>
  <c r="L122" i="4"/>
  <c r="J122" i="4"/>
  <c r="T121" i="4"/>
  <c r="S121" i="4"/>
  <c r="Q121" i="4"/>
  <c r="P121" i="4"/>
  <c r="O121" i="4"/>
  <c r="N121" i="4"/>
  <c r="M121" i="4"/>
  <c r="L121" i="4"/>
  <c r="J121" i="4"/>
  <c r="T120" i="4"/>
  <c r="S120" i="4"/>
  <c r="Q120" i="4"/>
  <c r="P120" i="4"/>
  <c r="O120" i="4"/>
  <c r="N120" i="4"/>
  <c r="M120" i="4"/>
  <c r="L120" i="4"/>
  <c r="J120" i="4"/>
  <c r="T119" i="4"/>
  <c r="S119" i="4"/>
  <c r="Q119" i="4"/>
  <c r="P119" i="4"/>
  <c r="O119" i="4"/>
  <c r="N119" i="4"/>
  <c r="M119" i="4"/>
  <c r="L119" i="4"/>
  <c r="J119" i="4"/>
  <c r="T118" i="4"/>
  <c r="S118" i="4"/>
  <c r="Q118" i="4"/>
  <c r="P118" i="4"/>
  <c r="O118" i="4"/>
  <c r="N118" i="4"/>
  <c r="M118" i="4"/>
  <c r="L118" i="4"/>
  <c r="J118" i="4"/>
  <c r="T117" i="4"/>
  <c r="S117" i="4"/>
  <c r="Q117" i="4"/>
  <c r="P117" i="4"/>
  <c r="O117" i="4"/>
  <c r="N117" i="4"/>
  <c r="M117" i="4"/>
  <c r="L117" i="4"/>
  <c r="J117" i="4"/>
  <c r="T116" i="4"/>
  <c r="S116" i="4"/>
  <c r="Q116" i="4"/>
  <c r="P116" i="4"/>
  <c r="O116" i="4"/>
  <c r="N116" i="4"/>
  <c r="M116" i="4"/>
  <c r="L116" i="4"/>
  <c r="J116" i="4"/>
  <c r="T115" i="4"/>
  <c r="S115" i="4"/>
  <c r="Q115" i="4"/>
  <c r="P115" i="4"/>
  <c r="O115" i="4"/>
  <c r="N115" i="4"/>
  <c r="M115" i="4"/>
  <c r="L115" i="4"/>
  <c r="J115" i="4"/>
  <c r="T114" i="4"/>
  <c r="S114" i="4"/>
  <c r="Q114" i="4"/>
  <c r="P114" i="4"/>
  <c r="O114" i="4"/>
  <c r="N114" i="4"/>
  <c r="M114" i="4"/>
  <c r="L114" i="4"/>
  <c r="J114" i="4"/>
  <c r="T113" i="4"/>
  <c r="S113" i="4"/>
  <c r="Q113" i="4"/>
  <c r="P113" i="4"/>
  <c r="O113" i="4"/>
  <c r="N113" i="4"/>
  <c r="M113" i="4"/>
  <c r="L113" i="4"/>
  <c r="J113" i="4"/>
  <c r="T112" i="4"/>
  <c r="S112" i="4"/>
  <c r="Q112" i="4"/>
  <c r="P112" i="4"/>
  <c r="O112" i="4"/>
  <c r="N112" i="4"/>
  <c r="M112" i="4"/>
  <c r="L112" i="4"/>
  <c r="J112" i="4"/>
  <c r="T111" i="4"/>
  <c r="S111" i="4"/>
  <c r="Q111" i="4"/>
  <c r="P111" i="4"/>
  <c r="O111" i="4"/>
  <c r="N111" i="4"/>
  <c r="M111" i="4"/>
  <c r="L111" i="4"/>
  <c r="J111" i="4"/>
  <c r="T110" i="4"/>
  <c r="S110" i="4"/>
  <c r="Q110" i="4"/>
  <c r="P110" i="4"/>
  <c r="O110" i="4"/>
  <c r="N110" i="4"/>
  <c r="M110" i="4"/>
  <c r="L110" i="4"/>
  <c r="J110" i="4"/>
  <c r="T109" i="4"/>
  <c r="S109" i="4"/>
  <c r="Q109" i="4"/>
  <c r="P109" i="4"/>
  <c r="O109" i="4"/>
  <c r="N109" i="4"/>
  <c r="M109" i="4"/>
  <c r="L109" i="4"/>
  <c r="J109" i="4"/>
  <c r="T108" i="4"/>
  <c r="S108" i="4"/>
  <c r="Q108" i="4"/>
  <c r="P108" i="4"/>
  <c r="O108" i="4"/>
  <c r="N108" i="4"/>
  <c r="M108" i="4"/>
  <c r="L108" i="4"/>
  <c r="J108" i="4"/>
  <c r="T107" i="4"/>
  <c r="S107" i="4"/>
  <c r="Q107" i="4"/>
  <c r="P107" i="4"/>
  <c r="O107" i="4"/>
  <c r="N107" i="4"/>
  <c r="M107" i="4"/>
  <c r="L107" i="4"/>
  <c r="J107" i="4"/>
  <c r="T106" i="4"/>
  <c r="S106" i="4"/>
  <c r="Q106" i="4"/>
  <c r="P106" i="4"/>
  <c r="O106" i="4"/>
  <c r="N106" i="4"/>
  <c r="M106" i="4"/>
  <c r="L106" i="4"/>
  <c r="J106" i="4"/>
  <c r="T105" i="4"/>
  <c r="S105" i="4"/>
  <c r="Q105" i="4"/>
  <c r="P105" i="4"/>
  <c r="O105" i="4"/>
  <c r="N105" i="4"/>
  <c r="M105" i="4"/>
  <c r="L105" i="4"/>
  <c r="J105" i="4"/>
  <c r="T104" i="4"/>
  <c r="S104" i="4"/>
  <c r="Q104" i="4"/>
  <c r="P104" i="4"/>
  <c r="O104" i="4"/>
  <c r="N104" i="4"/>
  <c r="M104" i="4"/>
  <c r="L104" i="4"/>
  <c r="J104" i="4"/>
  <c r="T103" i="4"/>
  <c r="S103" i="4"/>
  <c r="Q103" i="4"/>
  <c r="P103" i="4"/>
  <c r="O103" i="4"/>
  <c r="N103" i="4"/>
  <c r="M103" i="4"/>
  <c r="L103" i="4"/>
  <c r="J103" i="4"/>
  <c r="T102" i="4"/>
  <c r="S102" i="4"/>
  <c r="Q102" i="4"/>
  <c r="P102" i="4"/>
  <c r="O102" i="4"/>
  <c r="N102" i="4"/>
  <c r="M102" i="4"/>
  <c r="L102" i="4"/>
  <c r="J102" i="4"/>
  <c r="T101" i="4"/>
  <c r="S101" i="4"/>
  <c r="Q101" i="4"/>
  <c r="P101" i="4"/>
  <c r="O101" i="4"/>
  <c r="N101" i="4"/>
  <c r="M101" i="4"/>
  <c r="L101" i="4"/>
  <c r="J101" i="4"/>
  <c r="T100" i="4"/>
  <c r="S100" i="4"/>
  <c r="Q100" i="4"/>
  <c r="P100" i="4"/>
  <c r="O100" i="4"/>
  <c r="N100" i="4"/>
  <c r="M100" i="4"/>
  <c r="L100" i="4"/>
  <c r="J100" i="4"/>
  <c r="T99" i="4"/>
  <c r="S99" i="4"/>
  <c r="Q99" i="4"/>
  <c r="P99" i="4"/>
  <c r="O99" i="4"/>
  <c r="N99" i="4"/>
  <c r="M99" i="4"/>
  <c r="L99" i="4"/>
  <c r="J99" i="4"/>
  <c r="T98" i="4"/>
  <c r="S98" i="4"/>
  <c r="Q98" i="4"/>
  <c r="P98" i="4"/>
  <c r="O98" i="4"/>
  <c r="N98" i="4"/>
  <c r="M98" i="4"/>
  <c r="L98" i="4"/>
  <c r="J98" i="4"/>
  <c r="T97" i="4"/>
  <c r="S97" i="4"/>
  <c r="Q97" i="4"/>
  <c r="P97" i="4"/>
  <c r="O97" i="4"/>
  <c r="N97" i="4"/>
  <c r="M97" i="4"/>
  <c r="L97" i="4"/>
  <c r="J97" i="4"/>
  <c r="T96" i="4"/>
  <c r="S96" i="4"/>
  <c r="Q96" i="4"/>
  <c r="P96" i="4"/>
  <c r="O96" i="4"/>
  <c r="N96" i="4"/>
  <c r="M96" i="4"/>
  <c r="L96" i="4"/>
  <c r="J96" i="4"/>
  <c r="T95" i="4"/>
  <c r="S95" i="4"/>
  <c r="Q95" i="4"/>
  <c r="P95" i="4"/>
  <c r="O95" i="4"/>
  <c r="N95" i="4"/>
  <c r="M95" i="4"/>
  <c r="L95" i="4"/>
  <c r="J95" i="4"/>
  <c r="T94" i="4"/>
  <c r="S94" i="4"/>
  <c r="Q94" i="4"/>
  <c r="P94" i="4"/>
  <c r="O94" i="4"/>
  <c r="N94" i="4"/>
  <c r="M94" i="4"/>
  <c r="L94" i="4"/>
  <c r="J94" i="4"/>
  <c r="T93" i="4"/>
  <c r="S93" i="4"/>
  <c r="Q93" i="4"/>
  <c r="P93" i="4"/>
  <c r="O93" i="4"/>
  <c r="N93" i="4"/>
  <c r="M93" i="4"/>
  <c r="L93" i="4"/>
  <c r="J93" i="4"/>
  <c r="T92" i="4"/>
  <c r="S92" i="4"/>
  <c r="Q92" i="4"/>
  <c r="P92" i="4"/>
  <c r="O92" i="4"/>
  <c r="N92" i="4"/>
  <c r="M92" i="4"/>
  <c r="L92" i="4"/>
  <c r="J92" i="4"/>
  <c r="T91" i="4"/>
  <c r="S91" i="4"/>
  <c r="Q91" i="4"/>
  <c r="P91" i="4"/>
  <c r="O91" i="4"/>
  <c r="N91" i="4"/>
  <c r="M91" i="4"/>
  <c r="L91" i="4"/>
  <c r="J91" i="4"/>
  <c r="T90" i="4"/>
  <c r="S90" i="4"/>
  <c r="Q90" i="4"/>
  <c r="P90" i="4"/>
  <c r="O90" i="4"/>
  <c r="N90" i="4"/>
  <c r="M90" i="4"/>
  <c r="L90" i="4"/>
  <c r="J90" i="4"/>
  <c r="T89" i="4"/>
  <c r="S89" i="4"/>
  <c r="Q89" i="4"/>
  <c r="P89" i="4"/>
  <c r="O89" i="4"/>
  <c r="N89" i="4"/>
  <c r="M89" i="4"/>
  <c r="L89" i="4"/>
  <c r="J89" i="4"/>
  <c r="T88" i="4"/>
  <c r="S88" i="4"/>
  <c r="Q88" i="4"/>
  <c r="P88" i="4"/>
  <c r="O88" i="4"/>
  <c r="N88" i="4"/>
  <c r="M88" i="4"/>
  <c r="L88" i="4"/>
  <c r="J88" i="4"/>
  <c r="T87" i="4"/>
  <c r="S87" i="4"/>
  <c r="Q87" i="4"/>
  <c r="P87" i="4"/>
  <c r="O87" i="4"/>
  <c r="N87" i="4"/>
  <c r="M87" i="4"/>
  <c r="L87" i="4"/>
  <c r="J87" i="4"/>
  <c r="T86" i="4"/>
  <c r="S86" i="4"/>
  <c r="Q86" i="4"/>
  <c r="P86" i="4"/>
  <c r="O86" i="4"/>
  <c r="N86" i="4"/>
  <c r="M86" i="4"/>
  <c r="L86" i="4"/>
  <c r="J86" i="4"/>
  <c r="T85" i="4"/>
  <c r="S85" i="4"/>
  <c r="Q85" i="4"/>
  <c r="P85" i="4"/>
  <c r="O85" i="4"/>
  <c r="N85" i="4"/>
  <c r="M85" i="4"/>
  <c r="L85" i="4"/>
  <c r="J85" i="4"/>
  <c r="T84" i="4"/>
  <c r="S84" i="4"/>
  <c r="Q84" i="4"/>
  <c r="P84" i="4"/>
  <c r="O84" i="4"/>
  <c r="N84" i="4"/>
  <c r="M84" i="4"/>
  <c r="L84" i="4"/>
  <c r="J84" i="4"/>
  <c r="T83" i="4"/>
  <c r="S83" i="4"/>
  <c r="Q83" i="4"/>
  <c r="P83" i="4"/>
  <c r="O83" i="4"/>
  <c r="N83" i="4"/>
  <c r="M83" i="4"/>
  <c r="L83" i="4"/>
  <c r="J83" i="4"/>
  <c r="T82" i="4"/>
  <c r="S82" i="4"/>
  <c r="Q82" i="4"/>
  <c r="P82" i="4"/>
  <c r="O82" i="4"/>
  <c r="N82" i="4"/>
  <c r="M82" i="4"/>
  <c r="L82" i="4"/>
  <c r="J82" i="4"/>
  <c r="T81" i="4"/>
  <c r="S81" i="4"/>
  <c r="Q81" i="4"/>
  <c r="P81" i="4"/>
  <c r="O81" i="4"/>
  <c r="N81" i="4"/>
  <c r="M81" i="4"/>
  <c r="L81" i="4"/>
  <c r="J81" i="4"/>
  <c r="T80" i="4"/>
  <c r="S80" i="4"/>
  <c r="Q80" i="4"/>
  <c r="P80" i="4"/>
  <c r="O80" i="4"/>
  <c r="N80" i="4"/>
  <c r="M80" i="4"/>
  <c r="L80" i="4"/>
  <c r="J80" i="4"/>
  <c r="T79" i="4"/>
  <c r="S79" i="4"/>
  <c r="Q79" i="4"/>
  <c r="P79" i="4"/>
  <c r="O79" i="4"/>
  <c r="N79" i="4"/>
  <c r="M79" i="4"/>
  <c r="L79" i="4"/>
  <c r="J79" i="4"/>
  <c r="T78" i="4"/>
  <c r="S78" i="4"/>
  <c r="Q78" i="4"/>
  <c r="P78" i="4"/>
  <c r="O78" i="4"/>
  <c r="N78" i="4"/>
  <c r="M78" i="4"/>
  <c r="L78" i="4"/>
  <c r="J78" i="4"/>
  <c r="T77" i="4"/>
  <c r="S77" i="4"/>
  <c r="Q77" i="4"/>
  <c r="P77" i="4"/>
  <c r="O77" i="4"/>
  <c r="N77" i="4"/>
  <c r="M77" i="4"/>
  <c r="L77" i="4"/>
  <c r="J77" i="4"/>
  <c r="T76" i="4"/>
  <c r="S76" i="4"/>
  <c r="Q76" i="4"/>
  <c r="P76" i="4"/>
  <c r="O76" i="4"/>
  <c r="N76" i="4"/>
  <c r="M76" i="4"/>
  <c r="L76" i="4"/>
  <c r="J76" i="4"/>
  <c r="T75" i="4"/>
  <c r="S75" i="4"/>
  <c r="Q75" i="4"/>
  <c r="P75" i="4"/>
  <c r="O75" i="4"/>
  <c r="N75" i="4"/>
  <c r="M75" i="4"/>
  <c r="L75" i="4"/>
  <c r="J75" i="4"/>
  <c r="T74" i="4"/>
  <c r="S74" i="4"/>
  <c r="Q74" i="4"/>
  <c r="P74" i="4"/>
  <c r="O74" i="4"/>
  <c r="N74" i="4"/>
  <c r="M74" i="4"/>
  <c r="L74" i="4"/>
  <c r="J74" i="4"/>
  <c r="T73" i="4"/>
  <c r="S73" i="4"/>
  <c r="Q73" i="4"/>
  <c r="P73" i="4"/>
  <c r="O73" i="4"/>
  <c r="N73" i="4"/>
  <c r="M73" i="4"/>
  <c r="L73" i="4"/>
  <c r="J73" i="4"/>
  <c r="T72" i="4"/>
  <c r="S72" i="4"/>
  <c r="Q72" i="4"/>
  <c r="P72" i="4"/>
  <c r="O72" i="4"/>
  <c r="N72" i="4"/>
  <c r="M72" i="4"/>
  <c r="L72" i="4"/>
  <c r="J72" i="4"/>
  <c r="T71" i="4"/>
  <c r="S71" i="4"/>
  <c r="Q71" i="4"/>
  <c r="P71" i="4"/>
  <c r="O71" i="4"/>
  <c r="N71" i="4"/>
  <c r="M71" i="4"/>
  <c r="L71" i="4"/>
  <c r="J71" i="4"/>
  <c r="T70" i="4"/>
  <c r="S70" i="4"/>
  <c r="Q70" i="4"/>
  <c r="P70" i="4"/>
  <c r="O70" i="4"/>
  <c r="N70" i="4"/>
  <c r="M70" i="4"/>
  <c r="L70" i="4"/>
  <c r="J70" i="4"/>
  <c r="T69" i="4"/>
  <c r="S69" i="4"/>
  <c r="Q69" i="4"/>
  <c r="P69" i="4"/>
  <c r="O69" i="4"/>
  <c r="N69" i="4"/>
  <c r="M69" i="4"/>
  <c r="L69" i="4"/>
  <c r="J69" i="4"/>
  <c r="T68" i="4"/>
  <c r="S68" i="4"/>
  <c r="Q68" i="4"/>
  <c r="P68" i="4"/>
  <c r="O68" i="4"/>
  <c r="N68" i="4"/>
  <c r="M68" i="4"/>
  <c r="L68" i="4"/>
  <c r="J68" i="4"/>
  <c r="T67" i="4"/>
  <c r="S67" i="4"/>
  <c r="Q67" i="4"/>
  <c r="P67" i="4"/>
  <c r="O67" i="4"/>
  <c r="N67" i="4"/>
  <c r="M67" i="4"/>
  <c r="L67" i="4"/>
  <c r="J67" i="4"/>
  <c r="T66" i="4"/>
  <c r="S66" i="4"/>
  <c r="Q66" i="4"/>
  <c r="P66" i="4"/>
  <c r="O66" i="4"/>
  <c r="N66" i="4"/>
  <c r="M66" i="4"/>
  <c r="L66" i="4"/>
  <c r="J66" i="4"/>
  <c r="T65" i="4"/>
  <c r="S65" i="4"/>
  <c r="Q65" i="4"/>
  <c r="P65" i="4"/>
  <c r="O65" i="4"/>
  <c r="N65" i="4"/>
  <c r="M65" i="4"/>
  <c r="L65" i="4"/>
  <c r="J65" i="4"/>
  <c r="T64" i="4"/>
  <c r="S64" i="4"/>
  <c r="Q64" i="4"/>
  <c r="P64" i="4"/>
  <c r="O64" i="4"/>
  <c r="N64" i="4"/>
  <c r="M64" i="4"/>
  <c r="L64" i="4"/>
  <c r="J64" i="4"/>
  <c r="T63" i="4"/>
  <c r="S63" i="4"/>
  <c r="Q63" i="4"/>
  <c r="P63" i="4"/>
  <c r="O63" i="4"/>
  <c r="N63" i="4"/>
  <c r="M63" i="4"/>
  <c r="L63" i="4"/>
  <c r="J63" i="4"/>
  <c r="T62" i="4"/>
  <c r="S62" i="4"/>
  <c r="Q62" i="4"/>
  <c r="P62" i="4"/>
  <c r="O62" i="4"/>
  <c r="N62" i="4"/>
  <c r="M62" i="4"/>
  <c r="L62" i="4"/>
  <c r="J62" i="4"/>
  <c r="T61" i="4"/>
  <c r="S61" i="4"/>
  <c r="Q61" i="4"/>
  <c r="P61" i="4"/>
  <c r="O61" i="4"/>
  <c r="N61" i="4"/>
  <c r="M61" i="4"/>
  <c r="L61" i="4"/>
  <c r="J61" i="4"/>
  <c r="T60" i="4"/>
  <c r="S60" i="4"/>
  <c r="Q60" i="4"/>
  <c r="P60" i="4"/>
  <c r="O60" i="4"/>
  <c r="N60" i="4"/>
  <c r="M60" i="4"/>
  <c r="L60" i="4"/>
  <c r="J60" i="4"/>
  <c r="T59" i="4"/>
  <c r="S59" i="4"/>
  <c r="Q59" i="4"/>
  <c r="P59" i="4"/>
  <c r="O59" i="4"/>
  <c r="N59" i="4"/>
  <c r="M59" i="4"/>
  <c r="L59" i="4"/>
  <c r="J59" i="4"/>
  <c r="T58" i="4"/>
  <c r="S58" i="4"/>
  <c r="Q58" i="4"/>
  <c r="P58" i="4"/>
  <c r="O58" i="4"/>
  <c r="N58" i="4"/>
  <c r="M58" i="4"/>
  <c r="L58" i="4"/>
  <c r="J58" i="4"/>
  <c r="T57" i="4"/>
  <c r="S57" i="4"/>
  <c r="Q57" i="4"/>
  <c r="P57" i="4"/>
  <c r="O57" i="4"/>
  <c r="N57" i="4"/>
  <c r="M57" i="4"/>
  <c r="L57" i="4"/>
  <c r="J57" i="4"/>
  <c r="T56" i="4"/>
  <c r="S56" i="4"/>
  <c r="Q56" i="4"/>
  <c r="P56" i="4"/>
  <c r="O56" i="4"/>
  <c r="N56" i="4"/>
  <c r="M56" i="4"/>
  <c r="L56" i="4"/>
  <c r="J56" i="4"/>
  <c r="T55" i="4"/>
  <c r="S55" i="4"/>
  <c r="Q55" i="4"/>
  <c r="P55" i="4"/>
  <c r="O55" i="4"/>
  <c r="N55" i="4"/>
  <c r="M55" i="4"/>
  <c r="L55" i="4"/>
  <c r="J55" i="4"/>
  <c r="T54" i="4"/>
  <c r="S54" i="4"/>
  <c r="Q54" i="4"/>
  <c r="P54" i="4"/>
  <c r="O54" i="4"/>
  <c r="N54" i="4"/>
  <c r="M54" i="4"/>
  <c r="L54" i="4"/>
  <c r="J54" i="4"/>
  <c r="T53" i="4"/>
  <c r="S53" i="4"/>
  <c r="Q53" i="4"/>
  <c r="P53" i="4"/>
  <c r="O53" i="4"/>
  <c r="N53" i="4"/>
  <c r="M53" i="4"/>
  <c r="L53" i="4"/>
  <c r="J53" i="4"/>
  <c r="T52" i="4"/>
  <c r="S52" i="4"/>
  <c r="Q52" i="4"/>
  <c r="P52" i="4"/>
  <c r="O52" i="4"/>
  <c r="N52" i="4"/>
  <c r="M52" i="4"/>
  <c r="L52" i="4"/>
  <c r="J52" i="4"/>
  <c r="T51" i="4"/>
  <c r="S51" i="4"/>
  <c r="Q51" i="4"/>
  <c r="P51" i="4"/>
  <c r="O51" i="4"/>
  <c r="N51" i="4"/>
  <c r="M51" i="4"/>
  <c r="L51" i="4"/>
  <c r="J51" i="4"/>
  <c r="T50" i="4"/>
  <c r="S50" i="4"/>
  <c r="Q50" i="4"/>
  <c r="P50" i="4"/>
  <c r="O50" i="4"/>
  <c r="N50" i="4"/>
  <c r="M50" i="4"/>
  <c r="L50" i="4"/>
  <c r="J50" i="4"/>
  <c r="T49" i="4"/>
  <c r="S49" i="4"/>
  <c r="Q49" i="4"/>
  <c r="P49" i="4"/>
  <c r="O49" i="4"/>
  <c r="N49" i="4"/>
  <c r="M49" i="4"/>
  <c r="L49" i="4"/>
  <c r="J49" i="4"/>
  <c r="T48" i="4"/>
  <c r="S48" i="4"/>
  <c r="Q48" i="4"/>
  <c r="P48" i="4"/>
  <c r="O48" i="4"/>
  <c r="N48" i="4"/>
  <c r="M48" i="4"/>
  <c r="L48" i="4"/>
  <c r="J48" i="4"/>
  <c r="T47" i="4"/>
  <c r="S47" i="4"/>
  <c r="Q47" i="4"/>
  <c r="P47" i="4"/>
  <c r="O47" i="4"/>
  <c r="N47" i="4"/>
  <c r="M47" i="4"/>
  <c r="L47" i="4"/>
  <c r="J47" i="4"/>
  <c r="T46" i="4"/>
  <c r="S46" i="4"/>
  <c r="Q46" i="4"/>
  <c r="P46" i="4"/>
  <c r="O46" i="4"/>
  <c r="N46" i="4"/>
  <c r="M46" i="4"/>
  <c r="L46" i="4"/>
  <c r="J46" i="4"/>
  <c r="T45" i="4"/>
  <c r="S45" i="4"/>
  <c r="Q45" i="4"/>
  <c r="P45" i="4"/>
  <c r="O45" i="4"/>
  <c r="N45" i="4"/>
  <c r="M45" i="4"/>
  <c r="L45" i="4"/>
  <c r="J45" i="4"/>
  <c r="T44" i="4"/>
  <c r="S44" i="4"/>
  <c r="Q44" i="4"/>
  <c r="P44" i="4"/>
  <c r="O44" i="4"/>
  <c r="N44" i="4"/>
  <c r="M44" i="4"/>
  <c r="L44" i="4"/>
  <c r="J44" i="4"/>
  <c r="T43" i="4"/>
  <c r="S43" i="4"/>
  <c r="Q43" i="4"/>
  <c r="P43" i="4"/>
  <c r="O43" i="4"/>
  <c r="N43" i="4"/>
  <c r="M43" i="4"/>
  <c r="L43" i="4"/>
  <c r="J43" i="4"/>
  <c r="T42" i="4"/>
  <c r="S42" i="4"/>
  <c r="Q42" i="4"/>
  <c r="P42" i="4"/>
  <c r="O42" i="4"/>
  <c r="N42" i="4"/>
  <c r="M42" i="4"/>
  <c r="L42" i="4"/>
  <c r="J42" i="4"/>
  <c r="T41" i="4"/>
  <c r="S41" i="4"/>
  <c r="Q41" i="4"/>
  <c r="P41" i="4"/>
  <c r="O41" i="4"/>
  <c r="N41" i="4"/>
  <c r="M41" i="4"/>
  <c r="L41" i="4"/>
  <c r="J41" i="4"/>
  <c r="T40" i="4"/>
  <c r="S40" i="4"/>
  <c r="Q40" i="4"/>
  <c r="P40" i="4"/>
  <c r="O40" i="4"/>
  <c r="N40" i="4"/>
  <c r="M40" i="4"/>
  <c r="L40" i="4"/>
  <c r="J40" i="4"/>
  <c r="T39" i="4"/>
  <c r="S39" i="4"/>
  <c r="Q39" i="4"/>
  <c r="P39" i="4"/>
  <c r="O39" i="4"/>
  <c r="N39" i="4"/>
  <c r="M39" i="4"/>
  <c r="L39" i="4"/>
  <c r="J39" i="4"/>
  <c r="T38" i="4"/>
  <c r="S38" i="4"/>
  <c r="Q38" i="4"/>
  <c r="P38" i="4"/>
  <c r="O38" i="4"/>
  <c r="N38" i="4"/>
  <c r="M38" i="4"/>
  <c r="L38" i="4"/>
  <c r="J38" i="4"/>
  <c r="T37" i="4"/>
  <c r="S37" i="4"/>
  <c r="Q37" i="4"/>
  <c r="P37" i="4"/>
  <c r="O37" i="4"/>
  <c r="N37" i="4"/>
  <c r="M37" i="4"/>
  <c r="L37" i="4"/>
  <c r="J37" i="4"/>
  <c r="T36" i="4"/>
  <c r="S36" i="4"/>
  <c r="Q36" i="4"/>
  <c r="P36" i="4"/>
  <c r="O36" i="4"/>
  <c r="N36" i="4"/>
  <c r="M36" i="4"/>
  <c r="L36" i="4"/>
  <c r="J36" i="4"/>
  <c r="T35" i="4"/>
  <c r="S35" i="4"/>
  <c r="Q35" i="4"/>
  <c r="P35" i="4"/>
  <c r="O35" i="4"/>
  <c r="N35" i="4"/>
  <c r="M35" i="4"/>
  <c r="L35" i="4"/>
  <c r="J35" i="4"/>
  <c r="T34" i="4"/>
  <c r="S34" i="4"/>
  <c r="Q34" i="4"/>
  <c r="P34" i="4"/>
  <c r="O34" i="4"/>
  <c r="N34" i="4"/>
  <c r="M34" i="4"/>
  <c r="L34" i="4"/>
  <c r="J34" i="4"/>
  <c r="T33" i="4"/>
  <c r="S33" i="4"/>
  <c r="Q33" i="4"/>
  <c r="P33" i="4"/>
  <c r="O33" i="4"/>
  <c r="N33" i="4"/>
  <c r="M33" i="4"/>
  <c r="L33" i="4"/>
  <c r="J33" i="4"/>
  <c r="T32" i="4"/>
  <c r="S32" i="4"/>
  <c r="Q32" i="4"/>
  <c r="P32" i="4"/>
  <c r="O32" i="4"/>
  <c r="N32" i="4"/>
  <c r="M32" i="4"/>
  <c r="L32" i="4"/>
  <c r="J32" i="4"/>
  <c r="T31" i="4"/>
  <c r="S31" i="4"/>
  <c r="Q31" i="4"/>
  <c r="P31" i="4"/>
  <c r="O31" i="4"/>
  <c r="N31" i="4"/>
  <c r="M31" i="4"/>
  <c r="L31" i="4"/>
  <c r="J31" i="4"/>
  <c r="T30" i="4"/>
  <c r="S30" i="4"/>
  <c r="Q30" i="4"/>
  <c r="P30" i="4"/>
  <c r="O30" i="4"/>
  <c r="N30" i="4"/>
  <c r="M30" i="4"/>
  <c r="L30" i="4"/>
  <c r="J30" i="4"/>
  <c r="T29" i="4"/>
  <c r="S29" i="4"/>
  <c r="Q29" i="4"/>
  <c r="P29" i="4"/>
  <c r="O29" i="4"/>
  <c r="N29" i="4"/>
  <c r="M29" i="4"/>
  <c r="L29" i="4"/>
  <c r="J29" i="4"/>
  <c r="T28" i="4"/>
  <c r="S28" i="4"/>
  <c r="Q28" i="4"/>
  <c r="P28" i="4"/>
  <c r="O28" i="4"/>
  <c r="N28" i="4"/>
  <c r="M28" i="4"/>
  <c r="L28" i="4"/>
  <c r="J28" i="4"/>
  <c r="T27" i="4"/>
  <c r="S27" i="4"/>
  <c r="Q27" i="4"/>
  <c r="P27" i="4"/>
  <c r="O27" i="4"/>
  <c r="N27" i="4"/>
  <c r="M27" i="4"/>
  <c r="L27" i="4"/>
  <c r="J27" i="4"/>
  <c r="T26" i="4"/>
  <c r="S26" i="4"/>
  <c r="Q26" i="4"/>
  <c r="P26" i="4"/>
  <c r="O26" i="4"/>
  <c r="N26" i="4"/>
  <c r="M26" i="4"/>
  <c r="L26" i="4"/>
  <c r="J26" i="4"/>
  <c r="T25" i="4"/>
  <c r="S25" i="4"/>
  <c r="Q25" i="4"/>
  <c r="P25" i="4"/>
  <c r="O25" i="4"/>
  <c r="N25" i="4"/>
  <c r="M25" i="4"/>
  <c r="L25" i="4"/>
  <c r="J25" i="4"/>
  <c r="T24" i="4"/>
  <c r="S24" i="4"/>
  <c r="Q24" i="4"/>
  <c r="P24" i="4"/>
  <c r="O24" i="4"/>
  <c r="N24" i="4"/>
  <c r="M24" i="4"/>
  <c r="L24" i="4"/>
  <c r="J24" i="4"/>
  <c r="T23" i="4"/>
  <c r="S23" i="4"/>
  <c r="Q23" i="4"/>
  <c r="P23" i="4"/>
  <c r="O23" i="4"/>
  <c r="N23" i="4"/>
  <c r="M23" i="4"/>
  <c r="L23" i="4"/>
  <c r="J23" i="4"/>
  <c r="T22" i="4"/>
  <c r="S22" i="4"/>
  <c r="Q22" i="4"/>
  <c r="P22" i="4"/>
  <c r="O22" i="4"/>
  <c r="N22" i="4"/>
  <c r="M22" i="4"/>
  <c r="L22" i="4"/>
  <c r="J22" i="4"/>
  <c r="T21" i="4"/>
  <c r="S21" i="4"/>
  <c r="Q21" i="4"/>
  <c r="P21" i="4"/>
  <c r="O21" i="4"/>
  <c r="N21" i="4"/>
  <c r="M21" i="4"/>
  <c r="L21" i="4"/>
  <c r="J21" i="4"/>
  <c r="T20" i="4"/>
  <c r="S20" i="4"/>
  <c r="Q20" i="4"/>
  <c r="P20" i="4"/>
  <c r="O20" i="4"/>
  <c r="N20" i="4"/>
  <c r="M20" i="4"/>
  <c r="L20" i="4"/>
  <c r="J20" i="4"/>
  <c r="T19" i="4"/>
  <c r="S19" i="4"/>
  <c r="Q19" i="4"/>
  <c r="P19" i="4"/>
  <c r="O19" i="4"/>
  <c r="N19" i="4"/>
  <c r="M19" i="4"/>
  <c r="L19" i="4"/>
  <c r="J19" i="4"/>
  <c r="T18" i="4"/>
  <c r="S18" i="4"/>
  <c r="Q18" i="4"/>
  <c r="P18" i="4"/>
  <c r="O18" i="4"/>
  <c r="N18" i="4"/>
  <c r="M18" i="4"/>
  <c r="L18" i="4"/>
  <c r="J18" i="4"/>
  <c r="T17" i="4"/>
  <c r="S17" i="4"/>
  <c r="Q17" i="4"/>
  <c r="P17" i="4"/>
  <c r="O17" i="4"/>
  <c r="N17" i="4"/>
  <c r="M17" i="4"/>
  <c r="L17" i="4"/>
  <c r="J17" i="4"/>
  <c r="T16" i="4"/>
  <c r="S16" i="4"/>
  <c r="Q16" i="4"/>
  <c r="P16" i="4"/>
  <c r="O16" i="4"/>
  <c r="N16" i="4"/>
  <c r="M16" i="4"/>
  <c r="L16" i="4"/>
  <c r="J16" i="4"/>
  <c r="T15" i="4"/>
  <c r="S15" i="4"/>
  <c r="Q15" i="4"/>
  <c r="P15" i="4"/>
  <c r="O15" i="4"/>
  <c r="N15" i="4"/>
  <c r="M15" i="4"/>
  <c r="L15" i="4"/>
  <c r="J15" i="4"/>
  <c r="T14" i="4"/>
  <c r="S14" i="4"/>
  <c r="Q14" i="4"/>
  <c r="P14" i="4"/>
  <c r="O14" i="4"/>
  <c r="N14" i="4"/>
  <c r="M14" i="4"/>
  <c r="L14" i="4"/>
  <c r="J14" i="4"/>
  <c r="T13" i="4"/>
  <c r="S13" i="4"/>
  <c r="Q13" i="4"/>
  <c r="P13" i="4"/>
  <c r="O13" i="4"/>
  <c r="N13" i="4"/>
  <c r="M13" i="4"/>
  <c r="L13" i="4"/>
  <c r="J13" i="4"/>
  <c r="T12" i="4"/>
  <c r="S12" i="4"/>
  <c r="Q12" i="4"/>
  <c r="P12" i="4"/>
  <c r="O12" i="4"/>
  <c r="N12" i="4"/>
  <c r="M12" i="4"/>
  <c r="L12" i="4"/>
  <c r="J12" i="4"/>
  <c r="T11" i="4"/>
  <c r="S11" i="4"/>
  <c r="Q11" i="4"/>
  <c r="P11" i="4"/>
  <c r="O11" i="4"/>
  <c r="N11" i="4"/>
  <c r="M11" i="4"/>
  <c r="L11" i="4"/>
  <c r="J11" i="4"/>
  <c r="T10" i="4"/>
  <c r="S10" i="4"/>
  <c r="Q10" i="4"/>
  <c r="P10" i="4"/>
  <c r="O10" i="4"/>
  <c r="N10" i="4"/>
  <c r="M10" i="4"/>
  <c r="L10" i="4"/>
  <c r="J10" i="4"/>
  <c r="S9" i="4"/>
  <c r="T9" i="4" s="1"/>
  <c r="Q9" i="4"/>
  <c r="P9" i="4"/>
  <c r="O9" i="4"/>
  <c r="N9" i="4"/>
  <c r="M9" i="4"/>
  <c r="L9" i="4"/>
  <c r="S8" i="4"/>
  <c r="T8" i="4" s="1"/>
  <c r="Q8" i="4"/>
  <c r="B6" i="6" s="1"/>
  <c r="P8" i="4"/>
  <c r="O8" i="4"/>
  <c r="N8" i="4"/>
  <c r="M8" i="4"/>
  <c r="L8" i="4"/>
  <c r="S7" i="4"/>
  <c r="T7" i="4" s="1"/>
  <c r="Q7" i="4"/>
  <c r="P7" i="4"/>
  <c r="O7" i="4"/>
  <c r="N7" i="4"/>
  <c r="M7" i="4"/>
  <c r="L7" i="4"/>
  <c r="S6" i="4"/>
  <c r="T6" i="4" s="1"/>
  <c r="Q6" i="4"/>
  <c r="O6" i="4"/>
  <c r="N6" i="4"/>
  <c r="M6" i="4"/>
  <c r="L6" i="4"/>
  <c r="B5" i="6" s="1"/>
  <c r="B9" i="6" s="1"/>
  <c r="J6" i="4"/>
  <c r="P6" i="4" s="1"/>
  <c r="S5" i="4"/>
  <c r="T5" i="4" s="1"/>
  <c r="Q5" i="4"/>
  <c r="B30" i="9" s="1"/>
  <c r="P5" i="4"/>
  <c r="E29" i="9" s="1"/>
  <c r="O5" i="4"/>
  <c r="N5" i="4"/>
  <c r="B29" i="9" s="1"/>
  <c r="M5" i="4"/>
  <c r="L5" i="4"/>
  <c r="B28" i="9" s="1"/>
  <c r="B31" i="9" s="1"/>
  <c r="B18" i="3"/>
  <c r="B12" i="3"/>
  <c r="B19" i="3" s="1"/>
  <c r="I62" i="8" l="1"/>
  <c r="H62" i="8"/>
  <c r="G62" i="8"/>
  <c r="F62" i="8"/>
  <c r="E62" i="8"/>
  <c r="D62" i="8"/>
  <c r="C62" i="8"/>
  <c r="B62" i="8"/>
  <c r="A62" i="8"/>
  <c r="I61" i="8"/>
  <c r="H61" i="8"/>
  <c r="G61" i="8"/>
  <c r="F61" i="8"/>
  <c r="E61" i="8"/>
  <c r="D61" i="8"/>
  <c r="C61" i="8"/>
  <c r="B61" i="8"/>
  <c r="A61" i="8"/>
  <c r="I60" i="8"/>
  <c r="H60" i="8"/>
  <c r="G60" i="8"/>
  <c r="F60" i="8"/>
  <c r="E60" i="8"/>
  <c r="D60" i="8"/>
  <c r="C60" i="8"/>
  <c r="B60" i="8"/>
  <c r="A60" i="8"/>
  <c r="I59" i="8"/>
  <c r="H59" i="8"/>
  <c r="G59" i="8"/>
  <c r="F59" i="8"/>
  <c r="E59" i="8"/>
  <c r="D59" i="8"/>
  <c r="C59" i="8"/>
  <c r="B59" i="8"/>
  <c r="A59" i="8"/>
  <c r="I58" i="8"/>
  <c r="H58" i="8"/>
  <c r="G58" i="8"/>
  <c r="F58" i="8"/>
  <c r="E58" i="8"/>
  <c r="D58" i="8"/>
  <c r="C58" i="8"/>
  <c r="B58" i="8"/>
  <c r="A58" i="8"/>
  <c r="I57" i="8"/>
  <c r="H57" i="8"/>
  <c r="G57" i="8"/>
  <c r="F57" i="8"/>
  <c r="E57" i="8"/>
  <c r="D57" i="8"/>
  <c r="C57" i="8"/>
  <c r="B57" i="8"/>
  <c r="A57" i="8"/>
  <c r="I56" i="8"/>
  <c r="H56" i="8"/>
  <c r="G56" i="8"/>
  <c r="F56" i="8"/>
  <c r="E56" i="8"/>
  <c r="D56" i="8"/>
  <c r="C56" i="8"/>
  <c r="B56" i="8"/>
  <c r="A56" i="8"/>
  <c r="I55" i="8"/>
  <c r="H55" i="8"/>
  <c r="G55" i="8"/>
  <c r="F55" i="8"/>
  <c r="E55" i="8"/>
  <c r="D55" i="8"/>
  <c r="C55" i="8"/>
  <c r="B55" i="8"/>
  <c r="A55" i="8"/>
  <c r="I54" i="8"/>
  <c r="H54" i="8"/>
  <c r="G54" i="8"/>
  <c r="F54" i="8"/>
  <c r="E54" i="8"/>
  <c r="D54" i="8"/>
  <c r="C54" i="8"/>
  <c r="B54" i="8"/>
  <c r="A54" i="8"/>
  <c r="I53" i="8"/>
  <c r="H53" i="8"/>
  <c r="G53" i="8"/>
  <c r="F53" i="8"/>
  <c r="E53" i="8"/>
  <c r="D53" i="8"/>
  <c r="C53" i="8"/>
  <c r="B53" i="8"/>
  <c r="A53" i="8"/>
  <c r="I52" i="8"/>
  <c r="H52" i="8"/>
  <c r="G52" i="8"/>
  <c r="F52" i="8"/>
  <c r="E52" i="8"/>
  <c r="D52" i="8"/>
  <c r="C52" i="8"/>
  <c r="B52" i="8"/>
  <c r="A52" i="8"/>
  <c r="I51" i="8"/>
  <c r="H51" i="8"/>
  <c r="G51" i="8"/>
  <c r="F51" i="8"/>
  <c r="E51" i="8"/>
  <c r="D51" i="8"/>
  <c r="C51" i="8"/>
  <c r="B51" i="8"/>
  <c r="A51" i="8"/>
  <c r="I50" i="8"/>
  <c r="H50" i="8"/>
  <c r="G50" i="8"/>
  <c r="F50" i="8"/>
  <c r="E50" i="8"/>
  <c r="D50" i="8"/>
  <c r="C50" i="8"/>
  <c r="B50" i="8"/>
  <c r="A50" i="8"/>
  <c r="I49" i="8"/>
  <c r="H49" i="8"/>
  <c r="G49" i="8"/>
  <c r="F49" i="8"/>
  <c r="E49" i="8"/>
  <c r="D49" i="8"/>
  <c r="C49" i="8"/>
  <c r="B49" i="8"/>
  <c r="A49" i="8"/>
  <c r="I48" i="8"/>
  <c r="H48" i="8"/>
  <c r="G48" i="8"/>
  <c r="F48" i="8"/>
  <c r="E48" i="8"/>
  <c r="D48" i="8"/>
  <c r="C48" i="8"/>
  <c r="B48" i="8"/>
  <c r="A48" i="8"/>
  <c r="I47" i="8"/>
  <c r="H47" i="8"/>
  <c r="G47" i="8"/>
  <c r="F47" i="8"/>
  <c r="E47" i="8"/>
  <c r="D47" i="8"/>
  <c r="C47" i="8"/>
  <c r="B47" i="8"/>
  <c r="A47" i="8"/>
  <c r="I46" i="8"/>
  <c r="H46" i="8"/>
  <c r="G46" i="8"/>
  <c r="F46" i="8"/>
  <c r="E46" i="8"/>
  <c r="D46" i="8"/>
  <c r="C46" i="8"/>
  <c r="B46" i="8"/>
  <c r="A46" i="8"/>
  <c r="I45" i="8"/>
  <c r="H45" i="8"/>
  <c r="G45" i="8"/>
  <c r="F45" i="8"/>
  <c r="E45" i="8"/>
  <c r="D45" i="8"/>
  <c r="C45" i="8"/>
  <c r="B45" i="8"/>
  <c r="A45" i="8"/>
  <c r="I44" i="8"/>
  <c r="H44" i="8"/>
  <c r="G44" i="8"/>
  <c r="F44" i="8"/>
  <c r="E44" i="8"/>
  <c r="D44" i="8"/>
  <c r="C44" i="8"/>
  <c r="B44" i="8"/>
  <c r="A44" i="8"/>
  <c r="I43" i="8"/>
  <c r="H43" i="8"/>
  <c r="G43" i="8"/>
  <c r="F43" i="8"/>
  <c r="E43" i="8"/>
  <c r="D43" i="8"/>
  <c r="C43" i="8"/>
  <c r="B43" i="8"/>
  <c r="A43" i="8"/>
  <c r="I42" i="8"/>
  <c r="H42" i="8"/>
  <c r="G42" i="8"/>
  <c r="F42" i="8"/>
  <c r="E42" i="8"/>
  <c r="D42" i="8"/>
  <c r="C42" i="8"/>
  <c r="B42" i="8"/>
  <c r="A42" i="8"/>
  <c r="I41" i="8"/>
  <c r="H41" i="8"/>
  <c r="G41" i="8"/>
  <c r="F41" i="8"/>
  <c r="E41" i="8"/>
  <c r="D41" i="8"/>
  <c r="C41" i="8"/>
  <c r="B41" i="8"/>
  <c r="A41" i="8"/>
  <c r="I40" i="8"/>
  <c r="H40" i="8"/>
  <c r="G40" i="8"/>
  <c r="F40" i="8"/>
  <c r="E40" i="8"/>
  <c r="D40" i="8"/>
  <c r="C40" i="8"/>
  <c r="B40" i="8"/>
  <c r="A40" i="8"/>
  <c r="I39" i="8"/>
  <c r="H39" i="8"/>
  <c r="G39" i="8"/>
  <c r="F39" i="8"/>
  <c r="E39" i="8"/>
  <c r="D39" i="8"/>
  <c r="C39" i="8"/>
  <c r="B39" i="8"/>
  <c r="A39" i="8"/>
  <c r="I38" i="8"/>
  <c r="H38" i="8"/>
  <c r="G38" i="8"/>
  <c r="F38" i="8"/>
  <c r="E38" i="8"/>
  <c r="D38" i="8"/>
  <c r="C38" i="8"/>
  <c r="B38" i="8"/>
  <c r="A38" i="8"/>
  <c r="I37" i="8"/>
  <c r="H37" i="8"/>
  <c r="G37" i="8"/>
  <c r="F37" i="8"/>
  <c r="E37" i="8"/>
  <c r="D37" i="8"/>
  <c r="C37" i="8"/>
  <c r="B37" i="8"/>
  <c r="A37" i="8"/>
  <c r="I36" i="8"/>
  <c r="H36" i="8"/>
  <c r="G36" i="8"/>
  <c r="F36" i="8"/>
  <c r="E36" i="8"/>
  <c r="D36" i="8"/>
  <c r="C36" i="8"/>
  <c r="B36" i="8"/>
  <c r="A36" i="8"/>
  <c r="I35" i="8"/>
  <c r="H35" i="8"/>
  <c r="G35" i="8"/>
  <c r="F35" i="8"/>
  <c r="E35" i="8"/>
  <c r="D35" i="8"/>
  <c r="C35" i="8"/>
  <c r="B35" i="8"/>
  <c r="A35" i="8"/>
  <c r="I34" i="8"/>
  <c r="H34" i="8"/>
  <c r="G34" i="8"/>
  <c r="F34" i="8"/>
  <c r="E34" i="8"/>
  <c r="D34" i="8"/>
  <c r="C34" i="8"/>
  <c r="B34" i="8"/>
  <c r="A34" i="8"/>
  <c r="I33" i="8"/>
  <c r="H33" i="8"/>
  <c r="G33" i="8"/>
  <c r="F33" i="8"/>
  <c r="E33" i="8"/>
  <c r="D33" i="8"/>
  <c r="C33" i="8"/>
  <c r="B33" i="8"/>
  <c r="A33" i="8"/>
  <c r="I32" i="8"/>
  <c r="H32" i="8"/>
  <c r="G32" i="8"/>
  <c r="F32" i="8"/>
  <c r="E32" i="8"/>
  <c r="D32" i="8"/>
  <c r="C32" i="8"/>
  <c r="B32" i="8"/>
  <c r="A32" i="8"/>
  <c r="I31" i="8"/>
  <c r="H31" i="8"/>
  <c r="G31" i="8"/>
  <c r="F31" i="8"/>
  <c r="E31" i="8"/>
  <c r="D31" i="8"/>
  <c r="C31" i="8"/>
  <c r="B31" i="8"/>
  <c r="A31" i="8"/>
  <c r="I30" i="8"/>
  <c r="H30" i="8"/>
  <c r="G30" i="8"/>
  <c r="F30" i="8"/>
  <c r="E30" i="8"/>
  <c r="D30" i="8"/>
  <c r="C30" i="8"/>
  <c r="B30" i="8"/>
  <c r="A30" i="8"/>
  <c r="I29" i="8"/>
  <c r="H29" i="8"/>
  <c r="G29" i="8"/>
  <c r="F29" i="8"/>
  <c r="E29" i="8"/>
  <c r="D29" i="8"/>
  <c r="C29" i="8"/>
  <c r="B29" i="8"/>
  <c r="A29" i="8"/>
  <c r="I28" i="8"/>
  <c r="H28" i="8"/>
  <c r="G28" i="8"/>
  <c r="F28" i="8"/>
  <c r="E28" i="8"/>
  <c r="D28" i="8"/>
  <c r="C28" i="8"/>
  <c r="B28" i="8"/>
  <c r="A28" i="8"/>
  <c r="I27" i="8"/>
  <c r="H27" i="8"/>
  <c r="G27" i="8"/>
  <c r="F27" i="8"/>
  <c r="E27" i="8"/>
  <c r="D27" i="8"/>
  <c r="C27" i="8"/>
  <c r="B27" i="8"/>
  <c r="A27" i="8"/>
  <c r="I26" i="8"/>
  <c r="H26" i="8"/>
  <c r="G26" i="8"/>
  <c r="F26" i="8"/>
  <c r="E26" i="8"/>
  <c r="D26" i="8"/>
  <c r="C26" i="8"/>
  <c r="B26" i="8"/>
  <c r="A26" i="8"/>
  <c r="I25" i="8"/>
  <c r="H25" i="8"/>
  <c r="G25" i="8"/>
  <c r="F25" i="8"/>
  <c r="E25" i="8"/>
  <c r="D25" i="8"/>
  <c r="C25" i="8"/>
  <c r="B25" i="8"/>
  <c r="A25" i="8"/>
  <c r="I24" i="8"/>
  <c r="H24" i="8"/>
  <c r="G24" i="8"/>
  <c r="F24" i="8"/>
  <c r="E24" i="8"/>
  <c r="D24" i="8"/>
  <c r="C24" i="8"/>
  <c r="B24" i="8"/>
  <c r="A24" i="8"/>
  <c r="I23" i="8"/>
  <c r="H23" i="8"/>
  <c r="G23" i="8"/>
  <c r="F23" i="8"/>
  <c r="E23" i="8"/>
  <c r="D23" i="8"/>
  <c r="C23" i="8"/>
  <c r="B23" i="8"/>
  <c r="A23" i="8"/>
  <c r="I22" i="8"/>
  <c r="H22" i="8"/>
  <c r="G22" i="8"/>
  <c r="F22" i="8"/>
  <c r="E22" i="8"/>
  <c r="D22" i="8"/>
  <c r="C22" i="8"/>
  <c r="B22" i="8"/>
  <c r="A22" i="8"/>
  <c r="I21" i="8"/>
  <c r="H21" i="8"/>
  <c r="G21" i="8"/>
  <c r="F21" i="8"/>
  <c r="E21" i="8"/>
  <c r="D21" i="8"/>
  <c r="C21" i="8"/>
  <c r="B21" i="8"/>
  <c r="A21" i="8"/>
  <c r="I20" i="8"/>
  <c r="H20" i="8"/>
  <c r="G20" i="8"/>
  <c r="F20" i="8"/>
  <c r="E20" i="8"/>
  <c r="D20" i="8"/>
  <c r="C20" i="8"/>
  <c r="B20" i="8"/>
  <c r="A20" i="8"/>
  <c r="I19" i="8"/>
  <c r="H19" i="8"/>
  <c r="G19" i="8"/>
  <c r="F19" i="8"/>
  <c r="E19" i="8"/>
  <c r="D19" i="8"/>
  <c r="C19" i="8"/>
  <c r="B19" i="8"/>
  <c r="A19" i="8"/>
  <c r="I18" i="8"/>
  <c r="H18" i="8"/>
  <c r="G18" i="8"/>
  <c r="F18" i="8"/>
  <c r="E18" i="8"/>
  <c r="D18" i="8"/>
  <c r="C18" i="8"/>
  <c r="B18" i="8"/>
  <c r="A18" i="8"/>
  <c r="I17" i="8"/>
  <c r="H17" i="8"/>
  <c r="G17" i="8"/>
  <c r="F17" i="8"/>
  <c r="E17" i="8"/>
  <c r="D17" i="8"/>
  <c r="C17" i="8"/>
  <c r="B17" i="8"/>
  <c r="A17" i="8"/>
  <c r="I16" i="8"/>
  <c r="H16" i="8"/>
  <c r="G16" i="8"/>
  <c r="F16" i="8"/>
  <c r="E16" i="8"/>
  <c r="D16" i="8"/>
  <c r="C16" i="8"/>
  <c r="B16" i="8"/>
  <c r="A16" i="8"/>
  <c r="I15" i="8"/>
  <c r="H15" i="8"/>
  <c r="G15" i="8"/>
  <c r="F15" i="8"/>
  <c r="E15" i="8"/>
  <c r="D15" i="8"/>
  <c r="C15" i="8"/>
  <c r="B15" i="8"/>
  <c r="A15" i="8"/>
  <c r="I14" i="8"/>
  <c r="H14" i="8"/>
  <c r="G14" i="8"/>
  <c r="F14" i="8"/>
  <c r="E14" i="8"/>
  <c r="D14" i="8"/>
  <c r="C14" i="8"/>
  <c r="B14" i="8"/>
  <c r="A14" i="8"/>
  <c r="I13" i="8"/>
  <c r="H13" i="8"/>
  <c r="G13" i="8"/>
  <c r="F13" i="8"/>
  <c r="E13" i="8"/>
  <c r="D13" i="8"/>
  <c r="C13" i="8"/>
  <c r="B13" i="8"/>
  <c r="A13" i="8"/>
  <c r="I62" i="7"/>
  <c r="H62" i="7"/>
  <c r="G62" i="7"/>
  <c r="F62" i="7"/>
  <c r="E62" i="7"/>
  <c r="D62" i="7"/>
  <c r="C62" i="7"/>
  <c r="B62" i="7"/>
  <c r="A62" i="7"/>
  <c r="I61" i="7"/>
  <c r="H61" i="7"/>
  <c r="G61" i="7"/>
  <c r="F61" i="7"/>
  <c r="E61" i="7"/>
  <c r="D61" i="7"/>
  <c r="C61" i="7"/>
  <c r="B61" i="7"/>
  <c r="A61" i="7"/>
  <c r="I60" i="7"/>
  <c r="H60" i="7"/>
  <c r="G60" i="7"/>
  <c r="F60" i="7"/>
  <c r="E60" i="7"/>
  <c r="D60" i="7"/>
  <c r="C60" i="7"/>
  <c r="B60" i="7"/>
  <c r="A60" i="7"/>
  <c r="I59" i="7"/>
  <c r="H59" i="7"/>
  <c r="G59" i="7"/>
  <c r="F59" i="7"/>
  <c r="E59" i="7"/>
  <c r="D59" i="7"/>
  <c r="C59" i="7"/>
  <c r="B59" i="7"/>
  <c r="A59" i="7"/>
  <c r="I58" i="7"/>
  <c r="H58" i="7"/>
  <c r="G58" i="7"/>
  <c r="F58" i="7"/>
  <c r="E58" i="7"/>
  <c r="D58" i="7"/>
  <c r="C58" i="7"/>
  <c r="B58" i="7"/>
  <c r="A58" i="7"/>
  <c r="I57" i="7"/>
  <c r="H57" i="7"/>
  <c r="G57" i="7"/>
  <c r="F57" i="7"/>
  <c r="E57" i="7"/>
  <c r="D57" i="7"/>
  <c r="C57" i="7"/>
  <c r="B57" i="7"/>
  <c r="A57" i="7"/>
  <c r="I56" i="7"/>
  <c r="H56" i="7"/>
  <c r="G56" i="7"/>
  <c r="F56" i="7"/>
  <c r="E56" i="7"/>
  <c r="D56" i="7"/>
  <c r="C56" i="7"/>
  <c r="B56" i="7"/>
  <c r="A56" i="7"/>
  <c r="I55" i="7"/>
  <c r="H55" i="7"/>
  <c r="G55" i="7"/>
  <c r="F55" i="7"/>
  <c r="E55" i="7"/>
  <c r="D55" i="7"/>
  <c r="C55" i="7"/>
  <c r="B55" i="7"/>
  <c r="A55" i="7"/>
  <c r="I54" i="7"/>
  <c r="H54" i="7"/>
  <c r="G54" i="7"/>
  <c r="F54" i="7"/>
  <c r="E54" i="7"/>
  <c r="D54" i="7"/>
  <c r="C54" i="7"/>
  <c r="B54" i="7"/>
  <c r="A54" i="7"/>
  <c r="I53" i="7"/>
  <c r="H53" i="7"/>
  <c r="G53" i="7"/>
  <c r="F53" i="7"/>
  <c r="E53" i="7"/>
  <c r="D53" i="7"/>
  <c r="C53" i="7"/>
  <c r="B53" i="7"/>
  <c r="A53" i="7"/>
  <c r="I52" i="7"/>
  <c r="H52" i="7"/>
  <c r="G52" i="7"/>
  <c r="F52" i="7"/>
  <c r="E52" i="7"/>
  <c r="D52" i="7"/>
  <c r="C52" i="7"/>
  <c r="B52" i="7"/>
  <c r="A52" i="7"/>
  <c r="I51" i="7"/>
  <c r="H51" i="7"/>
  <c r="G51" i="7"/>
  <c r="F51" i="7"/>
  <c r="E51" i="7"/>
  <c r="D51" i="7"/>
  <c r="C51" i="7"/>
  <c r="B51" i="7"/>
  <c r="A51" i="7"/>
  <c r="I50" i="7"/>
  <c r="H50" i="7"/>
  <c r="G50" i="7"/>
  <c r="F50" i="7"/>
  <c r="E50" i="7"/>
  <c r="D50" i="7"/>
  <c r="C50" i="7"/>
  <c r="B50" i="7"/>
  <c r="A50" i="7"/>
  <c r="I49" i="7"/>
  <c r="H49" i="7"/>
  <c r="G49" i="7"/>
  <c r="F49" i="7"/>
  <c r="E49" i="7"/>
  <c r="D49" i="7"/>
  <c r="C49" i="7"/>
  <c r="B49" i="7"/>
  <c r="A49" i="7"/>
  <c r="I48" i="7"/>
  <c r="H48" i="7"/>
  <c r="G48" i="7"/>
  <c r="F48" i="7"/>
  <c r="E48" i="7"/>
  <c r="D48" i="7"/>
  <c r="C48" i="7"/>
  <c r="B48" i="7"/>
  <c r="A48" i="7"/>
  <c r="I47" i="7"/>
  <c r="H47" i="7"/>
  <c r="G47" i="7"/>
  <c r="F47" i="7"/>
  <c r="E47" i="7"/>
  <c r="D47" i="7"/>
  <c r="C47" i="7"/>
  <c r="B47" i="7"/>
  <c r="A47" i="7"/>
  <c r="I46" i="7"/>
  <c r="H46" i="7"/>
  <c r="G46" i="7"/>
  <c r="F46" i="7"/>
  <c r="E46" i="7"/>
  <c r="D46" i="7"/>
  <c r="C46" i="7"/>
  <c r="B46" i="7"/>
  <c r="A46" i="7"/>
  <c r="I45" i="7"/>
  <c r="H45" i="7"/>
  <c r="G45" i="7"/>
  <c r="F45" i="7"/>
  <c r="E45" i="7"/>
  <c r="D45" i="7"/>
  <c r="C45" i="7"/>
  <c r="B45" i="7"/>
  <c r="A45" i="7"/>
  <c r="I44" i="7"/>
  <c r="H44" i="7"/>
  <c r="G44" i="7"/>
  <c r="F44" i="7"/>
  <c r="E44" i="7"/>
  <c r="D44" i="7"/>
  <c r="C44" i="7"/>
  <c r="B44" i="7"/>
  <c r="A44" i="7"/>
  <c r="I43" i="7"/>
  <c r="H43" i="7"/>
  <c r="G43" i="7"/>
  <c r="F43" i="7"/>
  <c r="E43" i="7"/>
  <c r="D43" i="7"/>
  <c r="C43" i="7"/>
  <c r="B43" i="7"/>
  <c r="A43" i="7"/>
  <c r="I42" i="7"/>
  <c r="H42" i="7"/>
  <c r="G42" i="7"/>
  <c r="F42" i="7"/>
  <c r="E42" i="7"/>
  <c r="D42" i="7"/>
  <c r="C42" i="7"/>
  <c r="B42" i="7"/>
  <c r="A42" i="7"/>
  <c r="I41" i="7"/>
  <c r="H41" i="7"/>
  <c r="G41" i="7"/>
  <c r="F41" i="7"/>
  <c r="E41" i="7"/>
  <c r="D41" i="7"/>
  <c r="C41" i="7"/>
  <c r="B41" i="7"/>
  <c r="A41" i="7"/>
  <c r="I40" i="7"/>
  <c r="H40" i="7"/>
  <c r="G40" i="7"/>
  <c r="F40" i="7"/>
  <c r="E40" i="7"/>
  <c r="D40" i="7"/>
  <c r="C40" i="7"/>
  <c r="B40" i="7"/>
  <c r="A40" i="7"/>
  <c r="I39" i="7"/>
  <c r="H39" i="7"/>
  <c r="G39" i="7"/>
  <c r="F39" i="7"/>
  <c r="E39" i="7"/>
  <c r="D39" i="7"/>
  <c r="C39" i="7"/>
  <c r="B39" i="7"/>
  <c r="A39" i="7"/>
  <c r="I38" i="7"/>
  <c r="H38" i="7"/>
  <c r="G38" i="7"/>
  <c r="F38" i="7"/>
  <c r="E38" i="7"/>
  <c r="D38" i="7"/>
  <c r="C38" i="7"/>
  <c r="B38" i="7"/>
  <c r="A38" i="7"/>
  <c r="I37" i="7"/>
  <c r="H37" i="7"/>
  <c r="G37" i="7"/>
  <c r="F37" i="7"/>
  <c r="E37" i="7"/>
  <c r="D37" i="7"/>
  <c r="C37" i="7"/>
  <c r="B37" i="7"/>
  <c r="A37" i="7"/>
  <c r="I36" i="7"/>
  <c r="H36" i="7"/>
  <c r="G36" i="7"/>
  <c r="F36" i="7"/>
  <c r="E36" i="7"/>
  <c r="D36" i="7"/>
  <c r="C36" i="7"/>
  <c r="B36" i="7"/>
  <c r="A36" i="7"/>
  <c r="I35" i="7"/>
  <c r="H35" i="7"/>
  <c r="G35" i="7"/>
  <c r="F35" i="7"/>
  <c r="E35" i="7"/>
  <c r="D35" i="7"/>
  <c r="C35" i="7"/>
  <c r="B35" i="7"/>
  <c r="A35" i="7"/>
  <c r="I34" i="7"/>
  <c r="H34" i="7"/>
  <c r="G34" i="7"/>
  <c r="F34" i="7"/>
  <c r="E34" i="7"/>
  <c r="D34" i="7"/>
  <c r="C34" i="7"/>
  <c r="B34" i="7"/>
  <c r="A34" i="7"/>
  <c r="I33" i="7"/>
  <c r="H33" i="7"/>
  <c r="G33" i="7"/>
  <c r="F33" i="7"/>
  <c r="E33" i="7"/>
  <c r="D33" i="7"/>
  <c r="C33" i="7"/>
  <c r="B33" i="7"/>
  <c r="A33" i="7"/>
  <c r="I32" i="7"/>
  <c r="H32" i="7"/>
  <c r="G32" i="7"/>
  <c r="F32" i="7"/>
  <c r="E32" i="7"/>
  <c r="D32" i="7"/>
  <c r="C32" i="7"/>
  <c r="B32" i="7"/>
  <c r="A32" i="7"/>
  <c r="I31" i="7"/>
  <c r="H31" i="7"/>
  <c r="G31" i="7"/>
  <c r="F31" i="7"/>
  <c r="E31" i="7"/>
  <c r="D31" i="7"/>
  <c r="C31" i="7"/>
  <c r="B31" i="7"/>
  <c r="A31" i="7"/>
  <c r="I30" i="7"/>
  <c r="H30" i="7"/>
  <c r="G30" i="7"/>
  <c r="F30" i="7"/>
  <c r="E30" i="7"/>
  <c r="D30" i="7"/>
  <c r="C30" i="7"/>
  <c r="B30" i="7"/>
  <c r="A30" i="7"/>
  <c r="I29" i="7"/>
  <c r="H29" i="7"/>
  <c r="G29" i="7"/>
  <c r="F29" i="7"/>
  <c r="E29" i="7"/>
  <c r="D29" i="7"/>
  <c r="C29" i="7"/>
  <c r="B29" i="7"/>
  <c r="A29" i="7"/>
  <c r="I28" i="7"/>
  <c r="H28" i="7"/>
  <c r="G28" i="7"/>
  <c r="F28" i="7"/>
  <c r="E28" i="7"/>
  <c r="D28" i="7"/>
  <c r="C28" i="7"/>
  <c r="B28" i="7"/>
  <c r="A28" i="7"/>
  <c r="I27" i="7"/>
  <c r="H27" i="7"/>
  <c r="G27" i="7"/>
  <c r="F27" i="7"/>
  <c r="E27" i="7"/>
  <c r="D27" i="7"/>
  <c r="C27" i="7"/>
  <c r="B27" i="7"/>
  <c r="A27" i="7"/>
  <c r="I26" i="7"/>
  <c r="H26" i="7"/>
  <c r="G26" i="7"/>
  <c r="F26" i="7"/>
  <c r="E26" i="7"/>
  <c r="D26" i="7"/>
  <c r="C26" i="7"/>
  <c r="B26" i="7"/>
  <c r="A26" i="7"/>
  <c r="I25" i="7"/>
  <c r="H25" i="7"/>
  <c r="G25" i="7"/>
  <c r="F25" i="7"/>
  <c r="E25" i="7"/>
  <c r="D25" i="7"/>
  <c r="C25" i="7"/>
  <c r="B25" i="7"/>
  <c r="A25" i="7"/>
  <c r="I24" i="7"/>
  <c r="H24" i="7"/>
  <c r="G24" i="7"/>
  <c r="F24" i="7"/>
  <c r="E24" i="7"/>
  <c r="D24" i="7"/>
  <c r="C24" i="7"/>
  <c r="B24" i="7"/>
  <c r="A24" i="7"/>
  <c r="I23" i="7"/>
  <c r="H23" i="7"/>
  <c r="G23" i="7"/>
  <c r="F23" i="7"/>
  <c r="E23" i="7"/>
  <c r="D23" i="7"/>
  <c r="C23" i="7"/>
  <c r="B23" i="7"/>
  <c r="A23" i="7"/>
  <c r="I22" i="7"/>
  <c r="H22" i="7"/>
  <c r="G22" i="7"/>
  <c r="F22" i="7"/>
  <c r="E22" i="7"/>
  <c r="D22" i="7"/>
  <c r="C22" i="7"/>
  <c r="B22" i="7"/>
  <c r="A22" i="7"/>
  <c r="I21" i="7"/>
  <c r="H21" i="7"/>
  <c r="G21" i="7"/>
  <c r="F21" i="7"/>
  <c r="E21" i="7"/>
  <c r="D21" i="7"/>
  <c r="C21" i="7"/>
  <c r="B21" i="7"/>
  <c r="A21" i="7"/>
  <c r="I20" i="7"/>
  <c r="H20" i="7"/>
  <c r="G20" i="7"/>
  <c r="F20" i="7"/>
  <c r="E20" i="7"/>
  <c r="D20" i="7"/>
  <c r="C20" i="7"/>
  <c r="B20" i="7"/>
  <c r="A20" i="7"/>
  <c r="I19" i="7"/>
  <c r="H19" i="7"/>
  <c r="G19" i="7"/>
  <c r="F19" i="7"/>
  <c r="E19" i="7"/>
  <c r="D19" i="7"/>
  <c r="C19" i="7"/>
  <c r="B19" i="7"/>
  <c r="A19" i="7"/>
  <c r="I18" i="7"/>
  <c r="H18" i="7"/>
  <c r="G18" i="7"/>
  <c r="F18" i="7"/>
  <c r="E18" i="7"/>
  <c r="D18" i="7"/>
  <c r="C18" i="7"/>
  <c r="B18" i="7"/>
  <c r="A18" i="7"/>
  <c r="I17" i="7"/>
  <c r="H17" i="7"/>
  <c r="G17" i="7"/>
  <c r="F17" i="7"/>
  <c r="E17" i="7"/>
  <c r="D17" i="7"/>
  <c r="C17" i="7"/>
  <c r="B17" i="7"/>
  <c r="A17" i="7"/>
  <c r="I16" i="7"/>
  <c r="H16" i="7"/>
  <c r="G16" i="7"/>
  <c r="F16" i="7"/>
  <c r="E16" i="7"/>
  <c r="D16" i="7"/>
  <c r="C16" i="7"/>
  <c r="B16" i="7"/>
  <c r="A16" i="7"/>
  <c r="I15" i="7"/>
  <c r="H15" i="7"/>
  <c r="G15" i="7"/>
  <c r="F15" i="7"/>
  <c r="E15" i="7"/>
  <c r="D15" i="7"/>
  <c r="C15" i="7"/>
  <c r="B15" i="7"/>
  <c r="A15" i="7"/>
  <c r="I14" i="7"/>
  <c r="H14" i="7"/>
  <c r="G14" i="7"/>
  <c r="F14" i="7"/>
  <c r="E14" i="7"/>
  <c r="D14" i="7"/>
  <c r="C14" i="7"/>
  <c r="B14" i="7"/>
  <c r="A14" i="7"/>
  <c r="I13" i="7"/>
  <c r="H13" i="7"/>
  <c r="G13" i="7"/>
  <c r="F13" i="7"/>
  <c r="E13" i="7"/>
  <c r="D13" i="7"/>
  <c r="C13" i="7"/>
  <c r="B13" i="7"/>
  <c r="A13" i="7"/>
  <c r="I62" i="6"/>
  <c r="H62" i="6"/>
  <c r="G62" i="6"/>
  <c r="F62" i="6"/>
  <c r="E62" i="6"/>
  <c r="D62" i="6"/>
  <c r="C62" i="6"/>
  <c r="B62" i="6"/>
  <c r="A62" i="6"/>
  <c r="I61" i="6"/>
  <c r="H61" i="6"/>
  <c r="G61" i="6"/>
  <c r="F61" i="6"/>
  <c r="E61" i="6"/>
  <c r="D61" i="6"/>
  <c r="C61" i="6"/>
  <c r="B61" i="6"/>
  <c r="A61" i="6"/>
  <c r="I60" i="6"/>
  <c r="H60" i="6"/>
  <c r="G60" i="6"/>
  <c r="F60" i="6"/>
  <c r="E60" i="6"/>
  <c r="D60" i="6"/>
  <c r="C60" i="6"/>
  <c r="B60" i="6"/>
  <c r="A60" i="6"/>
  <c r="I59" i="6"/>
  <c r="H59" i="6"/>
  <c r="G59" i="6"/>
  <c r="F59" i="6"/>
  <c r="E59" i="6"/>
  <c r="D59" i="6"/>
  <c r="C59" i="6"/>
  <c r="B59" i="6"/>
  <c r="A59" i="6"/>
  <c r="I58" i="6"/>
  <c r="H58" i="6"/>
  <c r="G58" i="6"/>
  <c r="F58" i="6"/>
  <c r="E58" i="6"/>
  <c r="D58" i="6"/>
  <c r="C58" i="6"/>
  <c r="B58" i="6"/>
  <c r="A58" i="6"/>
  <c r="I57" i="6"/>
  <c r="H57" i="6"/>
  <c r="G57" i="6"/>
  <c r="F57" i="6"/>
  <c r="E57" i="6"/>
  <c r="D57" i="6"/>
  <c r="C57" i="6"/>
  <c r="B57" i="6"/>
  <c r="A57" i="6"/>
  <c r="I56" i="6"/>
  <c r="H56" i="6"/>
  <c r="G56" i="6"/>
  <c r="F56" i="6"/>
  <c r="E56" i="6"/>
  <c r="D56" i="6"/>
  <c r="C56" i="6"/>
  <c r="B56" i="6"/>
  <c r="A56" i="6"/>
  <c r="I55" i="6"/>
  <c r="H55" i="6"/>
  <c r="G55" i="6"/>
  <c r="F55" i="6"/>
  <c r="E55" i="6"/>
  <c r="D55" i="6"/>
  <c r="C55" i="6"/>
  <c r="B55" i="6"/>
  <c r="A55" i="6"/>
  <c r="I54" i="6"/>
  <c r="H54" i="6"/>
  <c r="G54" i="6"/>
  <c r="F54" i="6"/>
  <c r="E54" i="6"/>
  <c r="D54" i="6"/>
  <c r="C54" i="6"/>
  <c r="B54" i="6"/>
  <c r="A54" i="6"/>
  <c r="I53" i="6"/>
  <c r="H53" i="6"/>
  <c r="G53" i="6"/>
  <c r="F53" i="6"/>
  <c r="E53" i="6"/>
  <c r="D53" i="6"/>
  <c r="C53" i="6"/>
  <c r="B53" i="6"/>
  <c r="A53" i="6"/>
  <c r="I52" i="6"/>
  <c r="H52" i="6"/>
  <c r="G52" i="6"/>
  <c r="F52" i="6"/>
  <c r="E52" i="6"/>
  <c r="D52" i="6"/>
  <c r="C52" i="6"/>
  <c r="B52" i="6"/>
  <c r="A52" i="6"/>
  <c r="I51" i="6"/>
  <c r="H51" i="6"/>
  <c r="G51" i="6"/>
  <c r="F51" i="6"/>
  <c r="E51" i="6"/>
  <c r="D51" i="6"/>
  <c r="C51" i="6"/>
  <c r="B51" i="6"/>
  <c r="A51" i="6"/>
  <c r="I50" i="6"/>
  <c r="H50" i="6"/>
  <c r="G50" i="6"/>
  <c r="F50" i="6"/>
  <c r="E50" i="6"/>
  <c r="D50" i="6"/>
  <c r="C50" i="6"/>
  <c r="B50" i="6"/>
  <c r="A50" i="6"/>
  <c r="I49" i="6"/>
  <c r="H49" i="6"/>
  <c r="G49" i="6"/>
  <c r="F49" i="6"/>
  <c r="E49" i="6"/>
  <c r="D49" i="6"/>
  <c r="C49" i="6"/>
  <c r="B49" i="6"/>
  <c r="A49" i="6"/>
  <c r="I48" i="6"/>
  <c r="H48" i="6"/>
  <c r="G48" i="6"/>
  <c r="F48" i="6"/>
  <c r="E48" i="6"/>
  <c r="D48" i="6"/>
  <c r="C48" i="6"/>
  <c r="B48" i="6"/>
  <c r="A48" i="6"/>
  <c r="I47" i="6"/>
  <c r="H47" i="6"/>
  <c r="G47" i="6"/>
  <c r="F47" i="6"/>
  <c r="E47" i="6"/>
  <c r="D47" i="6"/>
  <c r="C47" i="6"/>
  <c r="B47" i="6"/>
  <c r="A47" i="6"/>
  <c r="I46" i="6"/>
  <c r="H46" i="6"/>
  <c r="G46" i="6"/>
  <c r="F46" i="6"/>
  <c r="E46" i="6"/>
  <c r="D46" i="6"/>
  <c r="C46" i="6"/>
  <c r="B46" i="6"/>
  <c r="A46" i="6"/>
  <c r="I45" i="6"/>
  <c r="H45" i="6"/>
  <c r="G45" i="6"/>
  <c r="F45" i="6"/>
  <c r="E45" i="6"/>
  <c r="D45" i="6"/>
  <c r="C45" i="6"/>
  <c r="B45" i="6"/>
  <c r="A45" i="6"/>
  <c r="I44" i="6"/>
  <c r="H44" i="6"/>
  <c r="G44" i="6"/>
  <c r="F44" i="6"/>
  <c r="E44" i="6"/>
  <c r="D44" i="6"/>
  <c r="C44" i="6"/>
  <c r="B44" i="6"/>
  <c r="A44" i="6"/>
  <c r="I43" i="6"/>
  <c r="H43" i="6"/>
  <c r="G43" i="6"/>
  <c r="F43" i="6"/>
  <c r="E43" i="6"/>
  <c r="D43" i="6"/>
  <c r="C43" i="6"/>
  <c r="B43" i="6"/>
  <c r="A43" i="6"/>
  <c r="I42" i="6"/>
  <c r="H42" i="6"/>
  <c r="G42" i="6"/>
  <c r="F42" i="6"/>
  <c r="E42" i="6"/>
  <c r="D42" i="6"/>
  <c r="C42" i="6"/>
  <c r="B42" i="6"/>
  <c r="A42" i="6"/>
  <c r="I41" i="6"/>
  <c r="H41" i="6"/>
  <c r="G41" i="6"/>
  <c r="F41" i="6"/>
  <c r="E41" i="6"/>
  <c r="D41" i="6"/>
  <c r="C41" i="6"/>
  <c r="B41" i="6"/>
  <c r="A41" i="6"/>
  <c r="I40" i="6"/>
  <c r="H40" i="6"/>
  <c r="G40" i="6"/>
  <c r="F40" i="6"/>
  <c r="E40" i="6"/>
  <c r="D40" i="6"/>
  <c r="C40" i="6"/>
  <c r="B40" i="6"/>
  <c r="A40" i="6"/>
  <c r="I39" i="6"/>
  <c r="H39" i="6"/>
  <c r="G39" i="6"/>
  <c r="F39" i="6"/>
  <c r="E39" i="6"/>
  <c r="D39" i="6"/>
  <c r="C39" i="6"/>
  <c r="B39" i="6"/>
  <c r="A39" i="6"/>
  <c r="I38" i="6"/>
  <c r="H38" i="6"/>
  <c r="G38" i="6"/>
  <c r="F38" i="6"/>
  <c r="E38" i="6"/>
  <c r="D38" i="6"/>
  <c r="C38" i="6"/>
  <c r="B38" i="6"/>
  <c r="A38" i="6"/>
  <c r="I37" i="6"/>
  <c r="H37" i="6"/>
  <c r="G37" i="6"/>
  <c r="F37" i="6"/>
  <c r="E37" i="6"/>
  <c r="D37" i="6"/>
  <c r="C37" i="6"/>
  <c r="B37" i="6"/>
  <c r="A37" i="6"/>
  <c r="I36" i="6"/>
  <c r="H36" i="6"/>
  <c r="G36" i="6"/>
  <c r="F36" i="6"/>
  <c r="E36" i="6"/>
  <c r="D36" i="6"/>
  <c r="C36" i="6"/>
  <c r="B36" i="6"/>
  <c r="A36" i="6"/>
  <c r="I35" i="6"/>
  <c r="H35" i="6"/>
  <c r="G35" i="6"/>
  <c r="F35" i="6"/>
  <c r="E35" i="6"/>
  <c r="D35" i="6"/>
  <c r="C35" i="6"/>
  <c r="B35" i="6"/>
  <c r="A35" i="6"/>
  <c r="I34" i="6"/>
  <c r="H34" i="6"/>
  <c r="G34" i="6"/>
  <c r="F34" i="6"/>
  <c r="E34" i="6"/>
  <c r="D34" i="6"/>
  <c r="C34" i="6"/>
  <c r="B34" i="6"/>
  <c r="A34" i="6"/>
  <c r="I33" i="6"/>
  <c r="H33" i="6"/>
  <c r="G33" i="6"/>
  <c r="F33" i="6"/>
  <c r="E33" i="6"/>
  <c r="D33" i="6"/>
  <c r="C33" i="6"/>
  <c r="B33" i="6"/>
  <c r="A33" i="6"/>
  <c r="I32" i="6"/>
  <c r="H32" i="6"/>
  <c r="G32" i="6"/>
  <c r="F32" i="6"/>
  <c r="E32" i="6"/>
  <c r="D32" i="6"/>
  <c r="C32" i="6"/>
  <c r="B32" i="6"/>
  <c r="A32" i="6"/>
  <c r="I31" i="6"/>
  <c r="H31" i="6"/>
  <c r="G31" i="6"/>
  <c r="F31" i="6"/>
  <c r="E31" i="6"/>
  <c r="D31" i="6"/>
  <c r="C31" i="6"/>
  <c r="B31" i="6"/>
  <c r="A31" i="6"/>
  <c r="I30" i="6"/>
  <c r="H30" i="6"/>
  <c r="G30" i="6"/>
  <c r="F30" i="6"/>
  <c r="E30" i="6"/>
  <c r="D30" i="6"/>
  <c r="C30" i="6"/>
  <c r="B30" i="6"/>
  <c r="A30" i="6"/>
  <c r="I29" i="6"/>
  <c r="H29" i="6"/>
  <c r="G29" i="6"/>
  <c r="F29" i="6"/>
  <c r="E29" i="6"/>
  <c r="D29" i="6"/>
  <c r="C29" i="6"/>
  <c r="B29" i="6"/>
  <c r="A29" i="6"/>
  <c r="I28" i="6"/>
  <c r="H28" i="6"/>
  <c r="G28" i="6"/>
  <c r="F28" i="6"/>
  <c r="E28" i="6"/>
  <c r="D28" i="6"/>
  <c r="C28" i="6"/>
  <c r="B28" i="6"/>
  <c r="A28" i="6"/>
  <c r="I27" i="6"/>
  <c r="H27" i="6"/>
  <c r="G27" i="6"/>
  <c r="F27" i="6"/>
  <c r="E27" i="6"/>
  <c r="D27" i="6"/>
  <c r="C27" i="6"/>
  <c r="B27" i="6"/>
  <c r="A27" i="6"/>
  <c r="I26" i="6"/>
  <c r="H26" i="6"/>
  <c r="G26" i="6"/>
  <c r="F26" i="6"/>
  <c r="E26" i="6"/>
  <c r="D26" i="6"/>
  <c r="C26" i="6"/>
  <c r="B26" i="6"/>
  <c r="A26" i="6"/>
  <c r="I25" i="6"/>
  <c r="H25" i="6"/>
  <c r="G25" i="6"/>
  <c r="F25" i="6"/>
  <c r="E25" i="6"/>
  <c r="D25" i="6"/>
  <c r="C25" i="6"/>
  <c r="B25" i="6"/>
  <c r="A25" i="6"/>
  <c r="I24" i="6"/>
  <c r="H24" i="6"/>
  <c r="G24" i="6"/>
  <c r="F24" i="6"/>
  <c r="E24" i="6"/>
  <c r="D24" i="6"/>
  <c r="C24" i="6"/>
  <c r="B24" i="6"/>
  <c r="A24" i="6"/>
  <c r="I23" i="6"/>
  <c r="H23" i="6"/>
  <c r="G23" i="6"/>
  <c r="F23" i="6"/>
  <c r="E23" i="6"/>
  <c r="D23" i="6"/>
  <c r="C23" i="6"/>
  <c r="B23" i="6"/>
  <c r="A23" i="6"/>
  <c r="I22" i="6"/>
  <c r="H22" i="6"/>
  <c r="G22" i="6"/>
  <c r="F22" i="6"/>
  <c r="E22" i="6"/>
  <c r="D22" i="6"/>
  <c r="C22" i="6"/>
  <c r="B22" i="6"/>
  <c r="A22" i="6"/>
  <c r="I21" i="6"/>
  <c r="H21" i="6"/>
  <c r="G21" i="6"/>
  <c r="F21" i="6"/>
  <c r="E21" i="6"/>
  <c r="D21" i="6"/>
  <c r="C21" i="6"/>
  <c r="B21" i="6"/>
  <c r="A21" i="6"/>
  <c r="I20" i="6"/>
  <c r="H20" i="6"/>
  <c r="G20" i="6"/>
  <c r="F20" i="6"/>
  <c r="E20" i="6"/>
  <c r="D20" i="6"/>
  <c r="C20" i="6"/>
  <c r="B20" i="6"/>
  <c r="A20" i="6"/>
  <c r="I19" i="6"/>
  <c r="H19" i="6"/>
  <c r="G19" i="6"/>
  <c r="F19" i="6"/>
  <c r="E19" i="6"/>
  <c r="D19" i="6"/>
  <c r="C19" i="6"/>
  <c r="B19" i="6"/>
  <c r="A19" i="6"/>
  <c r="I18" i="6"/>
  <c r="H18" i="6"/>
  <c r="G18" i="6"/>
  <c r="F18" i="6"/>
  <c r="E18" i="6"/>
  <c r="D18" i="6"/>
  <c r="C18" i="6"/>
  <c r="B18" i="6"/>
  <c r="A18" i="6"/>
  <c r="I17" i="6"/>
  <c r="H17" i="6"/>
  <c r="G17" i="6"/>
  <c r="F17" i="6"/>
  <c r="E17" i="6"/>
  <c r="D17" i="6"/>
  <c r="C17" i="6"/>
  <c r="B17" i="6"/>
  <c r="A17" i="6"/>
  <c r="I16" i="6"/>
  <c r="H16" i="6"/>
  <c r="G16" i="6"/>
  <c r="F16" i="6"/>
  <c r="E16" i="6"/>
  <c r="D16" i="6"/>
  <c r="C16" i="6"/>
  <c r="B16" i="6"/>
  <c r="A16" i="6"/>
  <c r="I15" i="6"/>
  <c r="H15" i="6"/>
  <c r="G15" i="6"/>
  <c r="F15" i="6"/>
  <c r="E15" i="6"/>
  <c r="D15" i="6"/>
  <c r="C15" i="6"/>
  <c r="B15" i="6"/>
  <c r="A15" i="6"/>
  <c r="I14" i="6"/>
  <c r="H14" i="6"/>
  <c r="G14" i="6"/>
  <c r="F14" i="6"/>
  <c r="E14" i="6"/>
  <c r="D14" i="6"/>
  <c r="C14" i="6"/>
  <c r="B14" i="6"/>
  <c r="A14" i="6"/>
  <c r="I13" i="6"/>
  <c r="H13" i="6"/>
  <c r="G13" i="6"/>
  <c r="F13" i="6"/>
  <c r="E13" i="6"/>
  <c r="D13" i="6"/>
  <c r="C13" i="6"/>
  <c r="B13" i="6"/>
  <c r="A13" i="6"/>
  <c r="E4" i="5"/>
  <c r="D4" i="5"/>
  <c r="C4" i="5"/>
  <c r="G4" i="5" s="1"/>
  <c r="B4" i="5"/>
  <c r="F4" i="5" s="1"/>
  <c r="E5" i="5"/>
  <c r="D5" i="5"/>
  <c r="C5" i="5"/>
  <c r="G5" i="5" s="1"/>
  <c r="B5" i="5"/>
  <c r="F5" i="5" s="1"/>
  <c r="E6" i="5"/>
  <c r="D6" i="5"/>
  <c r="C6" i="5"/>
  <c r="G6" i="5" s="1"/>
  <c r="B6" i="5"/>
  <c r="F6" i="5" s="1"/>
  <c r="E30" i="9"/>
  <c r="B33" i="9" s="1"/>
  <c r="C33" i="9" s="1"/>
  <c r="C13" i="9"/>
  <c r="D9" i="9"/>
  <c r="C20" i="9"/>
  <c r="D20" i="9" s="1"/>
  <c r="D16" i="9"/>
  <c r="C22" i="9" l="1"/>
  <c r="D22" i="9" s="1"/>
  <c r="D1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M365 Copilot</author>
  </authors>
  <commentList>
    <comment ref="J4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Dannes automatisk for åbne udlæg/fakturaer. Kopiér samme ID til refusions-/betalingslinjen.</t>
        </r>
      </text>
    </comment>
    <comment ref="Q4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Tilgodehavende fra fond eller mellemregning Landsforeningen, når beløbet ikke er modtaget endnu.</t>
        </r>
      </text>
    </comment>
    <comment ref="S4" authorId="0" shapeId="0" xr:uid="{00000000-0006-0000-0300-000003000000}">
      <text>
        <r>
          <rPr>
            <sz val="11"/>
            <color theme="1"/>
            <rFont val="Calibri"/>
            <family val="2"/>
            <scheme val="minor"/>
          </rPr>
          <t>Hjælpekolonne til projektregnskab. Skal ikke udfyldes manuelt.</t>
        </r>
      </text>
    </comment>
    <comment ref="T4" authorId="0" shapeId="0" xr:uid="{00000000-0006-0000-0300-000004000000}">
      <text>
        <r>
          <rPr>
            <sz val="11"/>
            <color theme="1"/>
            <rFont val="Calibri"/>
            <family val="2"/>
            <scheme val="minor"/>
          </rPr>
          <t>Hjælpekolonne til projektregnskab. Skal ikke udfyldes manuelt.</t>
        </r>
      </text>
    </comment>
  </commentList>
</comments>
</file>

<file path=xl/sharedStrings.xml><?xml version="1.0" encoding="utf-8"?>
<sst xmlns="http://schemas.openxmlformats.org/spreadsheetml/2006/main" count="243" uniqueCount="135">
  <si>
    <t>Natur &amp; Ungdom – budget, drift og regnskab V10</t>
  </si>
  <si>
    <t>1. Hvad er formålet?</t>
  </si>
  <si>
    <t>Skabelonen hjælper lokalforeninger med enkelt regnskab, også når betalinger ikke går direkte via bankkontoen. Den håndterer bank, kontanter, udlæg, bagudbetalte fondsmidler og mellemregning med Landsforeningen.</t>
  </si>
  <si>
    <t>2. Grundprincip</t>
  </si>
  <si>
    <t>I Drift 202x vælges kategori, betalingsmåde og projekt/fond. Kategori styrer resultatopgørelsen. Betalingsmåde styrer bank/kasse/balance. Projekt/fond styrer projektark og mellemregning.</t>
  </si>
  <si>
    <t>3. Private udlæg</t>
  </si>
  <si>
    <t>Registrér købet som udgift med betalingsmåde “Udlæg - skal refunderes”. Udlignings-ID dannes automatisk. Refusion registreres med kategori “Ikke resultat/udligning”, betalingsmåde “Udlæg - refunderet” og samme Udlignings-ID.</t>
  </si>
  <si>
    <t>4. Fond bevilget, men ikke modtaget</t>
  </si>
  <si>
    <t>Brug betalingsmåde “Fond - bevilget ikke modtaget”. Beløbet går i projektarket som Bevilget og Tilgodehavende – ikke Modtaget. I årsregnskabet bliver beløbet et tilgodehavende aktiv.</t>
  </si>
  <si>
    <t>5. Mellemregning Landsforeningen</t>
  </si>
  <si>
    <t>Brug Projekt/fond = “Mellemregning Landsforeningen” og betalingsmåde “Mellemregning LF - ikke modtaget”, når Landsforeningen har opkrævet fx kontingenter, men først udbetaler efter årsskifte.</t>
  </si>
  <si>
    <t>6. Egenkapital ultimo</t>
  </si>
  <si>
    <t>V10 viser Egenkapital ultimo øverst i D/E6 og i balancen. Egenkapital ultimo = Egenkapital primo + Årets resultat. Tilgodehavender indgår indirekte i egenkapitalen, fordi indtægten er medtaget i årets resultat og beløbet samtidig står som aktiv.</t>
  </si>
  <si>
    <t>7. Projekt 1-3</t>
  </si>
  <si>
    <t>Projekt 1, Projekt 2 og Projekt 3 bruges til fonde/projekter. Mellemregning Landsforeningen vises ikke i projektoversigten, fordi det ikke er et projektbudget.</t>
  </si>
  <si>
    <t>8. Farver</t>
  </si>
  <si>
    <t>Gule felter udfyldes manuelt. Grønne felter beregnes automatisk. Blå felter er overskrifter.</t>
  </si>
  <si>
    <t>Opsætning af lister</t>
  </si>
  <si>
    <t>Kategorier</t>
  </si>
  <si>
    <t>Betalingsmåder</t>
  </si>
  <si>
    <t>Projekt/fond</t>
  </si>
  <si>
    <t>Ja/nej</t>
  </si>
  <si>
    <t>Vigtigt</t>
  </si>
  <si>
    <t>Aktivitetstilskud (kommunalt/projekter)</t>
  </si>
  <si>
    <t>Bank</t>
  </si>
  <si>
    <t>Almindelig drift</t>
  </si>
  <si>
    <t>Ja</t>
  </si>
  <si>
    <t>C3 er Almindelig drift. C4:C6 er Projekt 1-3. C7 er Mellemregning Landsforeningen og bruges til tilgodehavender fra Landsforeningen — ikke som selvstændigt projektbudget.</t>
  </si>
  <si>
    <t>Kontingent</t>
  </si>
  <si>
    <t>Kontant/kasse</t>
  </si>
  <si>
    <t>Projekt 1</t>
  </si>
  <si>
    <t>Nej</t>
  </si>
  <si>
    <t>Arrangementer (deltagerbetaling)</t>
  </si>
  <si>
    <t>Udlæg - skal refunderes</t>
  </si>
  <si>
    <t>Projekt 2</t>
  </si>
  <si>
    <t>Delvist</t>
  </si>
  <si>
    <t>Bank - renteindtægt</t>
  </si>
  <si>
    <t>Udlæg - refunderet</t>
  </si>
  <si>
    <t>Projekt 3</t>
  </si>
  <si>
    <t>Ikke relevant</t>
  </si>
  <si>
    <t>Arrangementer/materialer</t>
  </si>
  <si>
    <t>Faktura - ikke betalt endnu</t>
  </si>
  <si>
    <t>Mellemregning Landsforeningen</t>
  </si>
  <si>
    <t>Bank/Rente/Gebyr</t>
  </si>
  <si>
    <t>Faktura - betalt fra bank</t>
  </si>
  <si>
    <t>Drift af forening</t>
  </si>
  <si>
    <t>Fond - bevilget ikke modtaget</t>
  </si>
  <si>
    <t>Diverse</t>
  </si>
  <si>
    <t>Fond - modtaget i bank</t>
  </si>
  <si>
    <t>Ikke resultat/udligning</t>
  </si>
  <si>
    <t>Mellemregning LF - ikke modtaget</t>
  </si>
  <si>
    <t>Mellemregning LF - modtaget i bank</t>
  </si>
  <si>
    <t>Intern overførsel/ikke resultat</t>
  </si>
  <si>
    <t>Overordnet budget 202x</t>
  </si>
  <si>
    <t>Natur &amp; Ungdom - lokalforening:</t>
  </si>
  <si>
    <t>XXX</t>
  </si>
  <si>
    <t>Periode:</t>
  </si>
  <si>
    <t>01.01.202x til 31.12.202x</t>
  </si>
  <si>
    <t>Kategori</t>
  </si>
  <si>
    <t>Budget</t>
  </si>
  <si>
    <t>Noter</t>
  </si>
  <si>
    <t>Indtægter</t>
  </si>
  <si>
    <t>Indtægter i alt</t>
  </si>
  <si>
    <t>Udgifter</t>
  </si>
  <si>
    <t>Udgifter i alt</t>
  </si>
  <si>
    <t>Forventet resultat</t>
  </si>
  <si>
    <t>Natur &amp; Ungdom - drift/bilagsliste 202x</t>
  </si>
  <si>
    <t>Udfyld gule felter. Udlignings-ID og projekt-hjælpekolonner beregnes automatisk.</t>
  </si>
  <si>
    <t>Bilag</t>
  </si>
  <si>
    <t>Dato</t>
  </si>
  <si>
    <t>Tekst</t>
  </si>
  <si>
    <t>Indtægt (regnskab)</t>
  </si>
  <si>
    <t>Udgift (regnskab)</t>
  </si>
  <si>
    <t>Betalingsmåde</t>
  </si>
  <si>
    <t>Person/leverandør</t>
  </si>
  <si>
    <t>Udlignings-ID</t>
  </si>
  <si>
    <t>Refunderet/betalt?</t>
  </si>
  <si>
    <t>Bank ind</t>
  </si>
  <si>
    <t>Bank ud</t>
  </si>
  <si>
    <t>Kontant ind</t>
  </si>
  <si>
    <t>Kontant ud</t>
  </si>
  <si>
    <t>Skyldigt ultimo</t>
  </si>
  <si>
    <t>Tilgodehavende ultimo</t>
  </si>
  <si>
    <t>Note</t>
  </si>
  <si>
    <t>Projekt-løbenr</t>
  </si>
  <si>
    <t>Projekt-nøgle</t>
  </si>
  <si>
    <t>202x-01-15</t>
  </si>
  <si>
    <t>Bankgebyr 1. kvartal</t>
  </si>
  <si>
    <t>202x-05-04</t>
  </si>
  <si>
    <t>Forplejning købt privat af Anna</t>
  </si>
  <si>
    <t>Anna</t>
  </si>
  <si>
    <t>202x-05-20</t>
  </si>
  <si>
    <t>Refusion til Anna for bilag 2</t>
  </si>
  <si>
    <t>U-002</t>
  </si>
  <si>
    <t>202x-12-31</t>
  </si>
  <si>
    <t>Bevilget fondstilskud, ikke modtaget endnu</t>
  </si>
  <si>
    <t>Fond</t>
  </si>
  <si>
    <t>Kontingent opkrævet af Landsforeningen, udbetales efter årsskifte</t>
  </si>
  <si>
    <t>Landsforeningen</t>
  </si>
  <si>
    <t>Projektoversigt</t>
  </si>
  <si>
    <t>Projekt</t>
  </si>
  <si>
    <t>Bevilget</t>
  </si>
  <si>
    <t>Modtaget</t>
  </si>
  <si>
    <t>Tilgodehavende</t>
  </si>
  <si>
    <t>Regnskabsudgifter</t>
  </si>
  <si>
    <t>Rest af bevilling</t>
  </si>
  <si>
    <t>Likviditet</t>
  </si>
  <si>
    <t>Mellemregning Landsforeningen vises ikke her, fordi det ikke er et selvstændigt projektbudget. Beløbet fremgår som tilgodehavende i Årsregnskab.</t>
  </si>
  <si>
    <t>Forklaring</t>
  </si>
  <si>
    <t>Bevilget henter fondslinjer med “Fond - bevilget ikke modtaget”. Rest af bevilling = Bevilget - Regnskabsudgifter.</t>
  </si>
  <si>
    <t>Vælg projekt:</t>
  </si>
  <si>
    <t>Posteringer</t>
  </si>
  <si>
    <t>Indtægt</t>
  </si>
  <si>
    <t>Udgift</t>
  </si>
  <si>
    <t>Bemærk: Linjer med “Fond - bevilget ikke modtaget” tæller i Bevilget og Tilgodehavende - ikke i Modtaget.</t>
  </si>
  <si>
    <t>Natur &amp; Ungdom - årsregnskab 202x</t>
  </si>
  <si>
    <t>Lokalforening:</t>
  </si>
  <si>
    <t>Åbningsbeholdning bank</t>
  </si>
  <si>
    <t>CVR/konto:</t>
  </si>
  <si>
    <t>Åbningsbeholdning kontanter</t>
  </si>
  <si>
    <t>Egenkapital primo</t>
  </si>
  <si>
    <t>Egenkapital ultimo</t>
  </si>
  <si>
    <t>Regnskab</t>
  </si>
  <si>
    <t>Afvigelse %</t>
  </si>
  <si>
    <t>Årets resultat</t>
  </si>
  <si>
    <t>Balance</t>
  </si>
  <si>
    <t>Aktiver</t>
  </si>
  <si>
    <t>Passiver</t>
  </si>
  <si>
    <t>Bank konto ultimo</t>
  </si>
  <si>
    <t>Kontanter/kasse ultimo</t>
  </si>
  <si>
    <t>Kortfristet gæld/skyldige udlæg</t>
  </si>
  <si>
    <t>Tilgodehavender/fond/mellemregning</t>
  </si>
  <si>
    <t>Passiver i alt</t>
  </si>
  <si>
    <t>Aktiver i alt</t>
  </si>
  <si>
    <t>Balancekontrol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</si>
</sst>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\-#,##0.00;\-"/>
  </numFmts>
  <fonts count="8" x14ac:knownFonts="1">
    <font>
      <sz val="11"/>
      <color theme="1"/>
      <name val="Calibri"/>
      <family val="2"/>
      <scheme val="minor"/>
    </font>
    <font>
      <b/>
      <sz val="14"/>
      <color rgb="FF1F4E78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b/>
      <sz val="16"/>
      <color theme="6" tint="-0.499984740745262"/>
      <name val="Calibri"/>
      <family val="2"/>
    </font>
    <font>
      <b/>
      <sz val="12"/>
      <color theme="6" tint="-0.499984740745262"/>
      <name val="Calibri"/>
      <family val="2"/>
    </font>
    <font>
      <sz val="12"/>
      <color theme="6" tint="-0.499984740745262"/>
      <name val="Calibri"/>
      <family val="2"/>
    </font>
    <font>
      <b/>
      <sz val="14"/>
      <color theme="6" tint="-0.49998474074526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FF2CC"/>
      </patternFill>
    </fill>
    <fill>
      <patternFill patternType="solid">
        <fgColor rgb="FFD9EAF7"/>
      </patternFill>
    </fill>
    <fill>
      <patternFill patternType="solid">
        <fgColor rgb="FFE2F0D9"/>
      </patternFill>
    </fill>
    <fill>
      <patternFill patternType="solid">
        <fgColor rgb="FFFCE4D6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2" fillId="2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164" fontId="0" fillId="3" borderId="1" xfId="0" applyNumberFormat="1" applyFill="1" applyBorder="1" applyAlignment="1">
      <alignment vertical="top" wrapText="1"/>
    </xf>
    <xf numFmtId="164" fontId="0" fillId="5" borderId="1" xfId="0" applyNumberFormat="1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3" fillId="0" borderId="0" xfId="0" applyFont="1"/>
    <xf numFmtId="0" fontId="3" fillId="5" borderId="1" xfId="0" applyFont="1" applyFill="1" applyBorder="1" applyAlignment="1">
      <alignment vertical="top" wrapText="1"/>
    </xf>
    <xf numFmtId="164" fontId="3" fillId="5" borderId="1" xfId="0" applyNumberFormat="1" applyFont="1" applyFill="1" applyBorder="1" applyAlignment="1">
      <alignment vertical="top" wrapText="1"/>
    </xf>
    <xf numFmtId="164" fontId="3" fillId="4" borderId="1" xfId="0" applyNumberFormat="1" applyFont="1" applyFill="1" applyBorder="1" applyAlignment="1">
      <alignment vertical="top" wrapText="1"/>
    </xf>
    <xf numFmtId="0" fontId="3" fillId="4" borderId="0" xfId="0" applyFont="1" applyFill="1"/>
    <xf numFmtId="0" fontId="3" fillId="6" borderId="1" xfId="0" applyFont="1" applyFill="1" applyBorder="1" applyAlignment="1">
      <alignment vertical="top" wrapText="1"/>
    </xf>
    <xf numFmtId="164" fontId="3" fillId="6" borderId="1" xfId="0" applyNumberFormat="1" applyFont="1" applyFill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7" borderId="0" xfId="0" applyFill="1" applyAlignment="1">
      <alignment vertical="top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riftTabelV10" displayName="DriftTabelV10" ref="A4:T304">
  <autoFilter ref="A4:T304" xr:uid="{00000000-0009-0000-0100-000001000000}"/>
  <tableColumns count="20">
    <tableColumn id="1" xr3:uid="{00000000-0010-0000-0000-000001000000}" name="Bilag"/>
    <tableColumn id="2" xr3:uid="{00000000-0010-0000-0000-000002000000}" name="Dato"/>
    <tableColumn id="3" xr3:uid="{00000000-0010-0000-0000-000003000000}" name="Tekst"/>
    <tableColumn id="4" xr3:uid="{00000000-0010-0000-0000-000004000000}" name="Kategori"/>
    <tableColumn id="5" xr3:uid="{00000000-0010-0000-0000-000005000000}" name="Projekt/fond"/>
    <tableColumn id="6" xr3:uid="{00000000-0010-0000-0000-000006000000}" name="Indtægt (regnskab)"/>
    <tableColumn id="7" xr3:uid="{00000000-0010-0000-0000-000007000000}" name="Udgift (regnskab)"/>
    <tableColumn id="8" xr3:uid="{00000000-0010-0000-0000-000008000000}" name="Betalingsmåde"/>
    <tableColumn id="9" xr3:uid="{00000000-0010-0000-0000-000009000000}" name="Person/leverandør"/>
    <tableColumn id="10" xr3:uid="{00000000-0010-0000-0000-00000A000000}" name="Udlignings-ID"/>
    <tableColumn id="11" xr3:uid="{00000000-0010-0000-0000-00000B000000}" name="Refunderet/betalt?"/>
    <tableColumn id="12" xr3:uid="{00000000-0010-0000-0000-00000C000000}" name="Bank ind"/>
    <tableColumn id="13" xr3:uid="{00000000-0010-0000-0000-00000D000000}" name="Bank ud"/>
    <tableColumn id="14" xr3:uid="{00000000-0010-0000-0000-00000E000000}" name="Kontant ind"/>
    <tableColumn id="15" xr3:uid="{00000000-0010-0000-0000-00000F000000}" name="Kontant ud"/>
    <tableColumn id="16" xr3:uid="{00000000-0010-0000-0000-000010000000}" name="Skyldigt ultimo"/>
    <tableColumn id="17" xr3:uid="{00000000-0010-0000-0000-000011000000}" name="Tilgodehavende ultimo"/>
    <tableColumn id="18" xr3:uid="{00000000-0010-0000-0000-000012000000}" name="Note"/>
    <tableColumn id="19" xr3:uid="{00000000-0010-0000-0000-000013000000}" name="Projekt-løbenr"/>
    <tableColumn id="20" xr3:uid="{00000000-0010-0000-0000-000014000000}" name="Projekt-nøgl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workbookViewId="0">
      <pane ySplit="2" topLeftCell="A3" activePane="bottomLeft" state="frozen"/>
      <selection pane="bottomLeft" activeCell="B25" sqref="B25"/>
    </sheetView>
  </sheetViews>
  <sheetFormatPr defaultRowHeight="14.5" x14ac:dyDescent="0.35"/>
  <cols>
    <col min="1" max="1" width="34" customWidth="1"/>
    <col min="2" max="2" width="120" customWidth="1"/>
  </cols>
  <sheetData>
    <row r="1" spans="1:2" ht="21" x14ac:dyDescent="0.5">
      <c r="A1" s="17" t="s">
        <v>0</v>
      </c>
    </row>
    <row r="3" spans="1:2" ht="29" x14ac:dyDescent="0.35">
      <c r="A3" s="18" t="s">
        <v>1</v>
      </c>
      <c r="B3" s="1" t="s">
        <v>2</v>
      </c>
    </row>
    <row r="4" spans="1:2" ht="15.5" x14ac:dyDescent="0.35">
      <c r="A4" s="19"/>
    </row>
    <row r="5" spans="1:2" ht="29" x14ac:dyDescent="0.35">
      <c r="A5" s="18" t="s">
        <v>3</v>
      </c>
      <c r="B5" s="1" t="s">
        <v>4</v>
      </c>
    </row>
    <row r="6" spans="1:2" ht="15.5" x14ac:dyDescent="0.35">
      <c r="A6" s="19"/>
    </row>
    <row r="7" spans="1:2" ht="29" x14ac:dyDescent="0.35">
      <c r="A7" s="18" t="s">
        <v>5</v>
      </c>
      <c r="B7" s="1" t="s">
        <v>6</v>
      </c>
    </row>
    <row r="8" spans="1:2" ht="15.5" x14ac:dyDescent="0.35">
      <c r="A8" s="19"/>
    </row>
    <row r="9" spans="1:2" ht="29" x14ac:dyDescent="0.35">
      <c r="A9" s="18" t="s">
        <v>7</v>
      </c>
      <c r="B9" s="1" t="s">
        <v>8</v>
      </c>
    </row>
    <row r="10" spans="1:2" ht="15.5" x14ac:dyDescent="0.35">
      <c r="A10" s="19"/>
    </row>
    <row r="11" spans="1:2" ht="29" x14ac:dyDescent="0.35">
      <c r="A11" s="18" t="s">
        <v>9</v>
      </c>
      <c r="B11" s="1" t="s">
        <v>10</v>
      </c>
    </row>
    <row r="12" spans="1:2" ht="15.5" x14ac:dyDescent="0.35">
      <c r="A12" s="19"/>
    </row>
    <row r="13" spans="1:2" ht="29" x14ac:dyDescent="0.35">
      <c r="A13" s="18" t="s">
        <v>11</v>
      </c>
      <c r="B13" s="1" t="s">
        <v>12</v>
      </c>
    </row>
    <row r="14" spans="1:2" ht="15.5" x14ac:dyDescent="0.35">
      <c r="A14" s="19"/>
    </row>
    <row r="15" spans="1:2" ht="29" x14ac:dyDescent="0.35">
      <c r="A15" s="18" t="s">
        <v>13</v>
      </c>
      <c r="B15" s="1" t="s">
        <v>14</v>
      </c>
    </row>
    <row r="16" spans="1:2" ht="15.5" x14ac:dyDescent="0.35">
      <c r="A16" s="19"/>
    </row>
    <row r="17" spans="1:2" ht="15.5" x14ac:dyDescent="0.35">
      <c r="A17" s="18" t="s">
        <v>15</v>
      </c>
      <c r="B17" s="20" t="s">
        <v>16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workbookViewId="0"/>
  </sheetViews>
  <sheetFormatPr defaultRowHeight="14.5" x14ac:dyDescent="0.35"/>
  <cols>
    <col min="1" max="1" width="42" customWidth="1"/>
    <col min="2" max="2" width="38" customWidth="1"/>
    <col min="3" max="3" width="34" customWidth="1"/>
    <col min="4" max="4" width="18" customWidth="1"/>
    <col min="6" max="6" width="90" customWidth="1"/>
  </cols>
  <sheetData>
    <row r="1" spans="1:6" ht="18.5" x14ac:dyDescent="0.45">
      <c r="A1" s="2" t="s">
        <v>17</v>
      </c>
    </row>
    <row r="2" spans="1:6" x14ac:dyDescent="0.35">
      <c r="A2" s="3" t="s">
        <v>18</v>
      </c>
      <c r="B2" s="3" t="s">
        <v>19</v>
      </c>
      <c r="C2" s="3" t="s">
        <v>20</v>
      </c>
      <c r="D2" s="3" t="s">
        <v>21</v>
      </c>
      <c r="F2" s="3" t="s">
        <v>22</v>
      </c>
    </row>
    <row r="3" spans="1:6" ht="29" x14ac:dyDescent="0.35">
      <c r="A3" s="4" t="s">
        <v>23</v>
      </c>
      <c r="B3" s="4" t="s">
        <v>24</v>
      </c>
      <c r="C3" s="4" t="s">
        <v>25</v>
      </c>
      <c r="D3" s="4" t="s">
        <v>26</v>
      </c>
      <c r="F3" s="1" t="s">
        <v>27</v>
      </c>
    </row>
    <row r="4" spans="1:6" x14ac:dyDescent="0.35">
      <c r="A4" s="4" t="s">
        <v>28</v>
      </c>
      <c r="B4" s="4" t="s">
        <v>29</v>
      </c>
      <c r="C4" s="4" t="s">
        <v>30</v>
      </c>
      <c r="D4" s="4" t="s">
        <v>31</v>
      </c>
    </row>
    <row r="5" spans="1:6" x14ac:dyDescent="0.35">
      <c r="A5" s="4" t="s">
        <v>32</v>
      </c>
      <c r="B5" s="4" t="s">
        <v>33</v>
      </c>
      <c r="C5" s="4" t="s">
        <v>34</v>
      </c>
      <c r="D5" s="4" t="s">
        <v>35</v>
      </c>
    </row>
    <row r="6" spans="1:6" x14ac:dyDescent="0.35">
      <c r="A6" s="4" t="s">
        <v>36</v>
      </c>
      <c r="B6" s="4" t="s">
        <v>37</v>
      </c>
      <c r="C6" s="4" t="s">
        <v>38</v>
      </c>
      <c r="D6" s="4" t="s">
        <v>39</v>
      </c>
    </row>
    <row r="7" spans="1:6" x14ac:dyDescent="0.35">
      <c r="A7" s="4" t="s">
        <v>40</v>
      </c>
      <c r="B7" s="4" t="s">
        <v>41</v>
      </c>
      <c r="C7" s="4" t="s">
        <v>42</v>
      </c>
    </row>
    <row r="8" spans="1:6" x14ac:dyDescent="0.35">
      <c r="A8" s="4" t="s">
        <v>43</v>
      </c>
      <c r="B8" s="4" t="s">
        <v>44</v>
      </c>
      <c r="C8" s="4"/>
    </row>
    <row r="9" spans="1:6" x14ac:dyDescent="0.35">
      <c r="A9" s="4" t="s">
        <v>45</v>
      </c>
      <c r="B9" s="4" t="s">
        <v>46</v>
      </c>
      <c r="C9" s="4"/>
    </row>
    <row r="10" spans="1:6" x14ac:dyDescent="0.35">
      <c r="A10" s="4" t="s">
        <v>47</v>
      </c>
      <c r="B10" s="4" t="s">
        <v>48</v>
      </c>
      <c r="C10" s="4"/>
    </row>
    <row r="11" spans="1:6" x14ac:dyDescent="0.35">
      <c r="A11" s="4" t="s">
        <v>49</v>
      </c>
      <c r="B11" s="4" t="s">
        <v>50</v>
      </c>
      <c r="C11" s="4"/>
    </row>
    <row r="12" spans="1:6" x14ac:dyDescent="0.35">
      <c r="B12" s="4" t="s">
        <v>51</v>
      </c>
      <c r="C12" s="4"/>
    </row>
    <row r="13" spans="1:6" x14ac:dyDescent="0.35">
      <c r="B13" s="4" t="s">
        <v>52</v>
      </c>
      <c r="C13" s="4"/>
    </row>
    <row r="14" spans="1:6" x14ac:dyDescent="0.35">
      <c r="C14" s="4"/>
    </row>
    <row r="15" spans="1:6" x14ac:dyDescent="0.35">
      <c r="C15" s="4"/>
    </row>
    <row r="16" spans="1:6" x14ac:dyDescent="0.35">
      <c r="C16" s="4"/>
    </row>
    <row r="17" spans="3:3" x14ac:dyDescent="0.35">
      <c r="C17" s="4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9"/>
  <sheetViews>
    <sheetView workbookViewId="0"/>
  </sheetViews>
  <sheetFormatPr defaultRowHeight="14.5" x14ac:dyDescent="0.35"/>
  <cols>
    <col min="1" max="1" width="42" customWidth="1"/>
    <col min="2" max="2" width="14" customWidth="1"/>
    <col min="3" max="3" width="45" customWidth="1"/>
  </cols>
  <sheetData>
    <row r="1" spans="1:3" ht="18.5" x14ac:dyDescent="0.45">
      <c r="A1" s="21" t="s">
        <v>53</v>
      </c>
    </row>
    <row r="3" spans="1:3" x14ac:dyDescent="0.35">
      <c r="A3" t="s">
        <v>54</v>
      </c>
      <c r="B3" t="s">
        <v>55</v>
      </c>
    </row>
    <row r="4" spans="1:3" x14ac:dyDescent="0.35">
      <c r="A4" t="s">
        <v>56</v>
      </c>
      <c r="B4" t="s">
        <v>57</v>
      </c>
    </row>
    <row r="6" spans="1:3" x14ac:dyDescent="0.35">
      <c r="A6" s="3" t="s">
        <v>58</v>
      </c>
      <c r="B6" s="3" t="s">
        <v>59</v>
      </c>
      <c r="C6" s="3" t="s">
        <v>60</v>
      </c>
    </row>
    <row r="7" spans="1:3" x14ac:dyDescent="0.35">
      <c r="A7" s="5" t="s">
        <v>61</v>
      </c>
      <c r="B7" s="5"/>
      <c r="C7" s="5"/>
    </row>
    <row r="8" spans="1:3" x14ac:dyDescent="0.35">
      <c r="A8" s="6" t="s">
        <v>23</v>
      </c>
      <c r="B8" s="7">
        <v>0</v>
      </c>
      <c r="C8" s="6"/>
    </row>
    <row r="9" spans="1:3" x14ac:dyDescent="0.35">
      <c r="A9" s="6" t="s">
        <v>28</v>
      </c>
      <c r="B9" s="7">
        <v>0</v>
      </c>
      <c r="C9" s="6"/>
    </row>
    <row r="10" spans="1:3" x14ac:dyDescent="0.35">
      <c r="A10" s="6" t="s">
        <v>32</v>
      </c>
      <c r="B10" s="7">
        <v>0</v>
      </c>
      <c r="C10" s="6"/>
    </row>
    <row r="11" spans="1:3" x14ac:dyDescent="0.35">
      <c r="A11" s="6" t="s">
        <v>36</v>
      </c>
      <c r="B11" s="7">
        <v>0</v>
      </c>
      <c r="C11" s="6"/>
    </row>
    <row r="12" spans="1:3" x14ac:dyDescent="0.35">
      <c r="A12" s="6" t="s">
        <v>62</v>
      </c>
      <c r="B12" s="8">
        <f>SUM(B8:B11)</f>
        <v>0</v>
      </c>
      <c r="C12" s="6"/>
    </row>
    <row r="13" spans="1:3" x14ac:dyDescent="0.35">
      <c r="A13" s="5" t="s">
        <v>63</v>
      </c>
      <c r="B13" s="5"/>
      <c r="C13" s="5"/>
    </row>
    <row r="14" spans="1:3" x14ac:dyDescent="0.35">
      <c r="A14" s="6" t="s">
        <v>40</v>
      </c>
      <c r="B14" s="7">
        <v>0</v>
      </c>
      <c r="C14" s="6"/>
    </row>
    <row r="15" spans="1:3" x14ac:dyDescent="0.35">
      <c r="A15" s="6" t="s">
        <v>43</v>
      </c>
      <c r="B15" s="7">
        <v>0</v>
      </c>
      <c r="C15" s="6"/>
    </row>
    <row r="16" spans="1:3" x14ac:dyDescent="0.35">
      <c r="A16" s="6" t="s">
        <v>45</v>
      </c>
      <c r="B16" s="7">
        <v>0</v>
      </c>
      <c r="C16" s="6"/>
    </row>
    <row r="17" spans="1:3" x14ac:dyDescent="0.35">
      <c r="A17" s="6" t="s">
        <v>47</v>
      </c>
      <c r="B17" s="7">
        <v>0</v>
      </c>
      <c r="C17" s="6"/>
    </row>
    <row r="18" spans="1:3" x14ac:dyDescent="0.35">
      <c r="A18" s="6" t="s">
        <v>64</v>
      </c>
      <c r="B18" s="8">
        <f>SUM(B14:B17)</f>
        <v>0</v>
      </c>
      <c r="C18" s="6"/>
    </row>
    <row r="19" spans="1:3" x14ac:dyDescent="0.35">
      <c r="A19" s="6" t="s">
        <v>65</v>
      </c>
      <c r="B19" s="8">
        <f>B12-B18</f>
        <v>0</v>
      </c>
      <c r="C19" s="6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04"/>
  <sheetViews>
    <sheetView workbookViewId="0">
      <pane ySplit="4" topLeftCell="A5" activePane="bottomLeft" state="frozen"/>
      <selection pane="bottomLeft"/>
    </sheetView>
  </sheetViews>
  <sheetFormatPr defaultRowHeight="14.5" x14ac:dyDescent="0.35"/>
  <cols>
    <col min="1" max="1" width="8" customWidth="1"/>
    <col min="2" max="2" width="13" customWidth="1"/>
    <col min="3" max="3" width="50" customWidth="1"/>
    <col min="4" max="4" width="34" customWidth="1"/>
    <col min="5" max="5" width="32" customWidth="1"/>
    <col min="6" max="7" width="16" customWidth="1"/>
    <col min="8" max="8" width="34" customWidth="1"/>
    <col min="9" max="9" width="24" customWidth="1"/>
    <col min="10" max="10" width="15" customWidth="1"/>
    <col min="11" max="11" width="18" customWidth="1"/>
    <col min="12" max="15" width="13" customWidth="1"/>
    <col min="16" max="16" width="15" customWidth="1"/>
    <col min="17" max="17" width="18" customWidth="1"/>
    <col min="18" max="18" width="34" customWidth="1"/>
    <col min="19" max="19" width="14" customWidth="1"/>
    <col min="20" max="20" width="28" customWidth="1"/>
  </cols>
  <sheetData>
    <row r="1" spans="1:20" ht="18.5" x14ac:dyDescent="0.45">
      <c r="A1" s="21" t="s">
        <v>66</v>
      </c>
    </row>
    <row r="2" spans="1:20" x14ac:dyDescent="0.35">
      <c r="A2" t="s">
        <v>67</v>
      </c>
    </row>
    <row r="4" spans="1:20" ht="29" x14ac:dyDescent="0.35">
      <c r="A4" s="3" t="s">
        <v>68</v>
      </c>
      <c r="B4" s="3" t="s">
        <v>69</v>
      </c>
      <c r="C4" s="3" t="s">
        <v>70</v>
      </c>
      <c r="D4" s="3" t="s">
        <v>58</v>
      </c>
      <c r="E4" s="3" t="s">
        <v>20</v>
      </c>
      <c r="F4" s="3" t="s">
        <v>71</v>
      </c>
      <c r="G4" s="3" t="s">
        <v>72</v>
      </c>
      <c r="H4" s="3" t="s">
        <v>73</v>
      </c>
      <c r="I4" s="3" t="s">
        <v>74</v>
      </c>
      <c r="J4" s="3" t="s">
        <v>75</v>
      </c>
      <c r="K4" s="3" t="s">
        <v>76</v>
      </c>
      <c r="L4" s="3" t="s">
        <v>77</v>
      </c>
      <c r="M4" s="3" t="s">
        <v>78</v>
      </c>
      <c r="N4" s="3" t="s">
        <v>79</v>
      </c>
      <c r="O4" s="3" t="s">
        <v>80</v>
      </c>
      <c r="P4" s="3" t="s">
        <v>81</v>
      </c>
      <c r="Q4" s="3" t="s">
        <v>82</v>
      </c>
      <c r="R4" s="3" t="s">
        <v>83</v>
      </c>
      <c r="S4" s="3" t="s">
        <v>84</v>
      </c>
      <c r="T4" s="3" t="s">
        <v>85</v>
      </c>
    </row>
    <row r="5" spans="1:20" x14ac:dyDescent="0.35">
      <c r="A5" s="7">
        <v>1</v>
      </c>
      <c r="B5" s="4" t="s">
        <v>86</v>
      </c>
      <c r="C5" s="4" t="s">
        <v>87</v>
      </c>
      <c r="D5" s="4" t="s">
        <v>43</v>
      </c>
      <c r="E5" s="4" t="s">
        <v>25</v>
      </c>
      <c r="F5" s="4"/>
      <c r="G5" s="7">
        <v>99</v>
      </c>
      <c r="H5" s="4" t="s">
        <v>24</v>
      </c>
      <c r="I5" s="4"/>
      <c r="J5" s="9"/>
      <c r="K5" s="4" t="s">
        <v>39</v>
      </c>
      <c r="L5" s="8">
        <f t="shared" ref="L5:L68" si="0">IF(OR(H5="Bank",H5="Fond - modtaget i bank",H5="Mellemregning LF - modtaget i bank"),F5,0)</f>
        <v>0</v>
      </c>
      <c r="M5" s="8">
        <f t="shared" ref="M5:M68" si="1">IF(OR(H5="Bank",H5="Udlæg - refunderet",H5="Faktura - betalt fra bank"),G5,0)</f>
        <v>99</v>
      </c>
      <c r="N5" s="8">
        <f t="shared" ref="N5:N68" si="2">IF(H5="Kontant/kasse",F5,0)</f>
        <v>0</v>
      </c>
      <c r="O5" s="8">
        <f t="shared" ref="O5:O68" si="3">IF(H5="Kontant/kasse",G5,0)</f>
        <v>0</v>
      </c>
      <c r="P5" s="8">
        <f t="shared" ref="P5:P68" si="4">IF(OR(H5="Udlæg - skal refunderes",H5="Faktura - ikke betalt endnu"),IF(J5&lt;&gt;"",MAX(0,G5-SUMIFS($M:$M,$J:$J,J5,$H:$H,"Udlæg - refunderet")-SUMIFS($M:$M,$J:$J,J5,$H:$H,"Faktura - betalt fra bank")),IF(K5="Ja",0,G5)),0)</f>
        <v>0</v>
      </c>
      <c r="Q5" s="8">
        <f t="shared" ref="Q5:Q68" si="5">IF(OR(H5="Fond - bevilget ikke modtaget",H5="Mellemregning LF - ikke modtaget"),F5,0)</f>
        <v>0</v>
      </c>
      <c r="R5" s="4"/>
      <c r="S5" s="8">
        <f>IF(E5="","",COUNTIF($E$5:E5,E5))</f>
        <v>1</v>
      </c>
      <c r="T5" s="8" t="str">
        <f t="shared" ref="T5:T68" si="6">IF(E5="","",E5&amp;"|"&amp;S5)</f>
        <v>Almindelig drift|1</v>
      </c>
    </row>
    <row r="6" spans="1:20" x14ac:dyDescent="0.35">
      <c r="A6" s="7">
        <v>2</v>
      </c>
      <c r="B6" s="4" t="s">
        <v>88</v>
      </c>
      <c r="C6" s="4" t="s">
        <v>89</v>
      </c>
      <c r="D6" s="4" t="s">
        <v>40</v>
      </c>
      <c r="E6" s="4" t="s">
        <v>30</v>
      </c>
      <c r="F6" s="4"/>
      <c r="G6" s="7">
        <v>387</v>
      </c>
      <c r="H6" s="4" t="s">
        <v>33</v>
      </c>
      <c r="I6" s="4" t="s">
        <v>90</v>
      </c>
      <c r="J6" s="8" t="str">
        <f>IF(OR(H6="Udlæg - skal refunderes",H6="Faktura - ikke betalt endnu"),"U-"&amp;TEXT(IF(A6&lt;&gt;"",A6,ROW()-4),"000"),"")</f>
        <v>U-002</v>
      </c>
      <c r="K6" s="4" t="s">
        <v>26</v>
      </c>
      <c r="L6" s="8">
        <f t="shared" si="0"/>
        <v>0</v>
      </c>
      <c r="M6" s="8">
        <f t="shared" si="1"/>
        <v>0</v>
      </c>
      <c r="N6" s="8">
        <f t="shared" si="2"/>
        <v>0</v>
      </c>
      <c r="O6" s="8">
        <f t="shared" si="3"/>
        <v>0</v>
      </c>
      <c r="P6" s="8">
        <f t="shared" si="4"/>
        <v>0</v>
      </c>
      <c r="Q6" s="8">
        <f t="shared" si="5"/>
        <v>0</v>
      </c>
      <c r="R6" s="4"/>
      <c r="S6" s="8">
        <f>IF(E6="","",COUNTIF($E$5:E6,E6))</f>
        <v>1</v>
      </c>
      <c r="T6" s="8" t="str">
        <f t="shared" si="6"/>
        <v>Projekt 1|1</v>
      </c>
    </row>
    <row r="7" spans="1:20" x14ac:dyDescent="0.35">
      <c r="A7" s="7">
        <v>3</v>
      </c>
      <c r="B7" s="4" t="s">
        <v>91</v>
      </c>
      <c r="C7" s="4" t="s">
        <v>92</v>
      </c>
      <c r="D7" s="4" t="s">
        <v>49</v>
      </c>
      <c r="E7" s="4" t="s">
        <v>30</v>
      </c>
      <c r="F7" s="4"/>
      <c r="G7" s="7">
        <v>387</v>
      </c>
      <c r="H7" s="4" t="s">
        <v>37</v>
      </c>
      <c r="I7" s="4" t="s">
        <v>90</v>
      </c>
      <c r="J7" s="9" t="s">
        <v>93</v>
      </c>
      <c r="K7" s="4" t="s">
        <v>26</v>
      </c>
      <c r="L7" s="8">
        <f t="shared" si="0"/>
        <v>0</v>
      </c>
      <c r="M7" s="8">
        <f t="shared" si="1"/>
        <v>387</v>
      </c>
      <c r="N7" s="8">
        <f t="shared" si="2"/>
        <v>0</v>
      </c>
      <c r="O7" s="8">
        <f t="shared" si="3"/>
        <v>0</v>
      </c>
      <c r="P7" s="8">
        <f t="shared" si="4"/>
        <v>0</v>
      </c>
      <c r="Q7" s="8">
        <f t="shared" si="5"/>
        <v>0</v>
      </c>
      <c r="R7" s="4"/>
      <c r="S7" s="8">
        <f>IF(E7="","",COUNTIF($E$5:E7,E7))</f>
        <v>2</v>
      </c>
      <c r="T7" s="8" t="str">
        <f t="shared" si="6"/>
        <v>Projekt 1|2</v>
      </c>
    </row>
    <row r="8" spans="1:20" ht="29" x14ac:dyDescent="0.35">
      <c r="A8" s="7">
        <v>4</v>
      </c>
      <c r="B8" s="4" t="s">
        <v>94</v>
      </c>
      <c r="C8" s="4" t="s">
        <v>95</v>
      </c>
      <c r="D8" s="4" t="s">
        <v>23</v>
      </c>
      <c r="E8" s="4" t="s">
        <v>30</v>
      </c>
      <c r="F8" s="7">
        <v>5000</v>
      </c>
      <c r="G8" s="4"/>
      <c r="H8" s="4" t="s">
        <v>46</v>
      </c>
      <c r="I8" s="4" t="s">
        <v>96</v>
      </c>
      <c r="J8" s="9"/>
      <c r="K8" s="4" t="s">
        <v>31</v>
      </c>
      <c r="L8" s="8">
        <f t="shared" si="0"/>
        <v>0</v>
      </c>
      <c r="M8" s="8">
        <f t="shared" si="1"/>
        <v>0</v>
      </c>
      <c r="N8" s="8">
        <f t="shared" si="2"/>
        <v>0</v>
      </c>
      <c r="O8" s="8">
        <f t="shared" si="3"/>
        <v>0</v>
      </c>
      <c r="P8" s="8">
        <f t="shared" si="4"/>
        <v>0</v>
      </c>
      <c r="Q8" s="8">
        <f t="shared" si="5"/>
        <v>5000</v>
      </c>
      <c r="R8" s="4"/>
      <c r="S8" s="8">
        <f>IF(E8="","",COUNTIF($E$5:E8,E8))</f>
        <v>3</v>
      </c>
      <c r="T8" s="8" t="str">
        <f t="shared" si="6"/>
        <v>Projekt 1|3</v>
      </c>
    </row>
    <row r="9" spans="1:20" ht="29" x14ac:dyDescent="0.35">
      <c r="A9" s="7">
        <v>5</v>
      </c>
      <c r="B9" s="4" t="s">
        <v>94</v>
      </c>
      <c r="C9" s="4" t="s">
        <v>97</v>
      </c>
      <c r="D9" s="4" t="s">
        <v>28</v>
      </c>
      <c r="E9" s="4" t="s">
        <v>42</v>
      </c>
      <c r="F9" s="7">
        <v>1200</v>
      </c>
      <c r="G9" s="4"/>
      <c r="H9" s="4" t="s">
        <v>50</v>
      </c>
      <c r="I9" s="4" t="s">
        <v>98</v>
      </c>
      <c r="J9" s="9"/>
      <c r="K9" s="4" t="s">
        <v>31</v>
      </c>
      <c r="L9" s="8">
        <f t="shared" si="0"/>
        <v>0</v>
      </c>
      <c r="M9" s="8">
        <f t="shared" si="1"/>
        <v>0</v>
      </c>
      <c r="N9" s="8">
        <f t="shared" si="2"/>
        <v>0</v>
      </c>
      <c r="O9" s="8">
        <f t="shared" si="3"/>
        <v>0</v>
      </c>
      <c r="P9" s="8">
        <f t="shared" si="4"/>
        <v>0</v>
      </c>
      <c r="Q9" s="8">
        <f t="shared" si="5"/>
        <v>1200</v>
      </c>
      <c r="R9" s="4"/>
      <c r="S9" s="8">
        <f>IF(E9="","",COUNTIF($E$5:E9,E9))</f>
        <v>1</v>
      </c>
      <c r="T9" s="8" t="str">
        <f t="shared" si="6"/>
        <v>Mellemregning Landsforeningen|1</v>
      </c>
    </row>
    <row r="10" spans="1:20" x14ac:dyDescent="0.35">
      <c r="A10" s="4"/>
      <c r="B10" s="4"/>
      <c r="C10" s="4"/>
      <c r="D10" s="4"/>
      <c r="E10" s="4"/>
      <c r="F10" s="4"/>
      <c r="G10" s="4"/>
      <c r="H10" s="4"/>
      <c r="I10" s="4"/>
      <c r="J10" s="8" t="str">
        <f t="shared" ref="J10:J73" si="7">IF(OR(H10="Udlæg - skal refunderes",H10="Faktura - ikke betalt endnu"),"U-"&amp;TEXT(IF(A10&lt;&gt;"",A10,ROW()-4),"000"),"")</f>
        <v/>
      </c>
      <c r="K10" s="4"/>
      <c r="L10" s="8">
        <f t="shared" si="0"/>
        <v>0</v>
      </c>
      <c r="M10" s="8">
        <f t="shared" si="1"/>
        <v>0</v>
      </c>
      <c r="N10" s="8">
        <f t="shared" si="2"/>
        <v>0</v>
      </c>
      <c r="O10" s="8">
        <f t="shared" si="3"/>
        <v>0</v>
      </c>
      <c r="P10" s="8">
        <f t="shared" si="4"/>
        <v>0</v>
      </c>
      <c r="Q10" s="8">
        <f t="shared" si="5"/>
        <v>0</v>
      </c>
      <c r="R10" s="4"/>
      <c r="S10" s="8" t="str">
        <f>IF(E10="","",COUNTIF($E$5:E10,E10))</f>
        <v/>
      </c>
      <c r="T10" s="8" t="str">
        <f t="shared" si="6"/>
        <v/>
      </c>
    </row>
    <row r="11" spans="1:20" x14ac:dyDescent="0.35">
      <c r="A11" s="4"/>
      <c r="B11" s="4"/>
      <c r="C11" s="4"/>
      <c r="D11" s="4"/>
      <c r="E11" s="4"/>
      <c r="F11" s="4"/>
      <c r="G11" s="4"/>
      <c r="H11" s="4"/>
      <c r="I11" s="4"/>
      <c r="J11" s="8" t="str">
        <f t="shared" si="7"/>
        <v/>
      </c>
      <c r="K11" s="4"/>
      <c r="L11" s="8">
        <f t="shared" si="0"/>
        <v>0</v>
      </c>
      <c r="M11" s="8">
        <f t="shared" si="1"/>
        <v>0</v>
      </c>
      <c r="N11" s="8">
        <f t="shared" si="2"/>
        <v>0</v>
      </c>
      <c r="O11" s="8">
        <f t="shared" si="3"/>
        <v>0</v>
      </c>
      <c r="P11" s="8">
        <f t="shared" si="4"/>
        <v>0</v>
      </c>
      <c r="Q11" s="8">
        <f t="shared" si="5"/>
        <v>0</v>
      </c>
      <c r="R11" s="4"/>
      <c r="S11" s="8" t="str">
        <f>IF(E11="","",COUNTIF($E$5:E11,E11))</f>
        <v/>
      </c>
      <c r="T11" s="8" t="str">
        <f t="shared" si="6"/>
        <v/>
      </c>
    </row>
    <row r="12" spans="1:20" x14ac:dyDescent="0.35">
      <c r="A12" s="4"/>
      <c r="B12" s="4"/>
      <c r="C12" s="4"/>
      <c r="D12" s="4"/>
      <c r="E12" s="4"/>
      <c r="F12" s="4"/>
      <c r="G12" s="4"/>
      <c r="H12" s="4"/>
      <c r="I12" s="4"/>
      <c r="J12" s="8" t="str">
        <f t="shared" si="7"/>
        <v/>
      </c>
      <c r="K12" s="4"/>
      <c r="L12" s="8">
        <f t="shared" si="0"/>
        <v>0</v>
      </c>
      <c r="M12" s="8">
        <f t="shared" si="1"/>
        <v>0</v>
      </c>
      <c r="N12" s="8">
        <f t="shared" si="2"/>
        <v>0</v>
      </c>
      <c r="O12" s="8">
        <f t="shared" si="3"/>
        <v>0</v>
      </c>
      <c r="P12" s="8">
        <f t="shared" si="4"/>
        <v>0</v>
      </c>
      <c r="Q12" s="8">
        <f t="shared" si="5"/>
        <v>0</v>
      </c>
      <c r="R12" s="4"/>
      <c r="S12" s="8" t="str">
        <f>IF(E12="","",COUNTIF($E$5:E12,E12))</f>
        <v/>
      </c>
      <c r="T12" s="8" t="str">
        <f t="shared" si="6"/>
        <v/>
      </c>
    </row>
    <row r="13" spans="1:20" x14ac:dyDescent="0.35">
      <c r="A13" s="4"/>
      <c r="B13" s="4"/>
      <c r="C13" s="4"/>
      <c r="D13" s="4"/>
      <c r="E13" s="4"/>
      <c r="F13" s="4"/>
      <c r="G13" s="4"/>
      <c r="H13" s="4"/>
      <c r="I13" s="4"/>
      <c r="J13" s="8" t="str">
        <f t="shared" si="7"/>
        <v/>
      </c>
      <c r="K13" s="4"/>
      <c r="L13" s="8">
        <f t="shared" si="0"/>
        <v>0</v>
      </c>
      <c r="M13" s="8">
        <f t="shared" si="1"/>
        <v>0</v>
      </c>
      <c r="N13" s="8">
        <f t="shared" si="2"/>
        <v>0</v>
      </c>
      <c r="O13" s="8">
        <f t="shared" si="3"/>
        <v>0</v>
      </c>
      <c r="P13" s="8">
        <f t="shared" si="4"/>
        <v>0</v>
      </c>
      <c r="Q13" s="8">
        <f t="shared" si="5"/>
        <v>0</v>
      </c>
      <c r="R13" s="4"/>
      <c r="S13" s="8" t="str">
        <f>IF(E13="","",COUNTIF($E$5:E13,E13))</f>
        <v/>
      </c>
      <c r="T13" s="8" t="str">
        <f t="shared" si="6"/>
        <v/>
      </c>
    </row>
    <row r="14" spans="1:20" x14ac:dyDescent="0.35">
      <c r="A14" s="4"/>
      <c r="B14" s="4"/>
      <c r="C14" s="4"/>
      <c r="D14" s="4"/>
      <c r="E14" s="4"/>
      <c r="F14" s="4"/>
      <c r="G14" s="4"/>
      <c r="H14" s="4"/>
      <c r="I14" s="4"/>
      <c r="J14" s="8" t="str">
        <f t="shared" si="7"/>
        <v/>
      </c>
      <c r="K14" s="4"/>
      <c r="L14" s="8">
        <f t="shared" si="0"/>
        <v>0</v>
      </c>
      <c r="M14" s="8">
        <f t="shared" si="1"/>
        <v>0</v>
      </c>
      <c r="N14" s="8">
        <f t="shared" si="2"/>
        <v>0</v>
      </c>
      <c r="O14" s="8">
        <f t="shared" si="3"/>
        <v>0</v>
      </c>
      <c r="P14" s="8">
        <f t="shared" si="4"/>
        <v>0</v>
      </c>
      <c r="Q14" s="8">
        <f t="shared" si="5"/>
        <v>0</v>
      </c>
      <c r="R14" s="4"/>
      <c r="S14" s="8" t="str">
        <f>IF(E14="","",COUNTIF($E$5:E14,E14))</f>
        <v/>
      </c>
      <c r="T14" s="8" t="str">
        <f t="shared" si="6"/>
        <v/>
      </c>
    </row>
    <row r="15" spans="1:20" x14ac:dyDescent="0.35">
      <c r="A15" s="4"/>
      <c r="B15" s="4"/>
      <c r="C15" s="4"/>
      <c r="D15" s="4"/>
      <c r="E15" s="4"/>
      <c r="F15" s="4"/>
      <c r="G15" s="4"/>
      <c r="H15" s="4"/>
      <c r="I15" s="4"/>
      <c r="J15" s="8" t="str">
        <f t="shared" si="7"/>
        <v/>
      </c>
      <c r="K15" s="4"/>
      <c r="L15" s="8">
        <f t="shared" si="0"/>
        <v>0</v>
      </c>
      <c r="M15" s="8">
        <f t="shared" si="1"/>
        <v>0</v>
      </c>
      <c r="N15" s="8">
        <f t="shared" si="2"/>
        <v>0</v>
      </c>
      <c r="O15" s="8">
        <f t="shared" si="3"/>
        <v>0</v>
      </c>
      <c r="P15" s="8">
        <f t="shared" si="4"/>
        <v>0</v>
      </c>
      <c r="Q15" s="8">
        <f t="shared" si="5"/>
        <v>0</v>
      </c>
      <c r="R15" s="4"/>
      <c r="S15" s="8" t="str">
        <f>IF(E15="","",COUNTIF($E$5:E15,E15))</f>
        <v/>
      </c>
      <c r="T15" s="8" t="str">
        <f t="shared" si="6"/>
        <v/>
      </c>
    </row>
    <row r="16" spans="1:20" x14ac:dyDescent="0.35">
      <c r="A16" s="4"/>
      <c r="B16" s="4"/>
      <c r="C16" s="4"/>
      <c r="D16" s="4"/>
      <c r="E16" s="4"/>
      <c r="F16" s="4"/>
      <c r="G16" s="4"/>
      <c r="H16" s="4"/>
      <c r="I16" s="4"/>
      <c r="J16" s="8" t="str">
        <f t="shared" si="7"/>
        <v/>
      </c>
      <c r="K16" s="4"/>
      <c r="L16" s="8">
        <f t="shared" si="0"/>
        <v>0</v>
      </c>
      <c r="M16" s="8">
        <f t="shared" si="1"/>
        <v>0</v>
      </c>
      <c r="N16" s="8">
        <f t="shared" si="2"/>
        <v>0</v>
      </c>
      <c r="O16" s="8">
        <f t="shared" si="3"/>
        <v>0</v>
      </c>
      <c r="P16" s="8">
        <f t="shared" si="4"/>
        <v>0</v>
      </c>
      <c r="Q16" s="8">
        <f t="shared" si="5"/>
        <v>0</v>
      </c>
      <c r="R16" s="4"/>
      <c r="S16" s="8" t="str">
        <f>IF(E16="","",COUNTIF($E$5:E16,E16))</f>
        <v/>
      </c>
      <c r="T16" s="8" t="str">
        <f t="shared" si="6"/>
        <v/>
      </c>
    </row>
    <row r="17" spans="1:20" x14ac:dyDescent="0.35">
      <c r="A17" s="4"/>
      <c r="B17" s="4"/>
      <c r="C17" s="4"/>
      <c r="D17" s="4"/>
      <c r="E17" s="4"/>
      <c r="F17" s="4"/>
      <c r="G17" s="4"/>
      <c r="H17" s="4"/>
      <c r="I17" s="4"/>
      <c r="J17" s="8" t="str">
        <f t="shared" si="7"/>
        <v/>
      </c>
      <c r="K17" s="4"/>
      <c r="L17" s="8">
        <f t="shared" si="0"/>
        <v>0</v>
      </c>
      <c r="M17" s="8">
        <f t="shared" si="1"/>
        <v>0</v>
      </c>
      <c r="N17" s="8">
        <f t="shared" si="2"/>
        <v>0</v>
      </c>
      <c r="O17" s="8">
        <f t="shared" si="3"/>
        <v>0</v>
      </c>
      <c r="P17" s="8">
        <f t="shared" si="4"/>
        <v>0</v>
      </c>
      <c r="Q17" s="8">
        <f t="shared" si="5"/>
        <v>0</v>
      </c>
      <c r="R17" s="4"/>
      <c r="S17" s="8" t="str">
        <f>IF(E17="","",COUNTIF($E$5:E17,E17))</f>
        <v/>
      </c>
      <c r="T17" s="8" t="str">
        <f t="shared" si="6"/>
        <v/>
      </c>
    </row>
    <row r="18" spans="1:20" x14ac:dyDescent="0.35">
      <c r="A18" s="4"/>
      <c r="B18" s="4"/>
      <c r="C18" s="4"/>
      <c r="D18" s="4"/>
      <c r="E18" s="4"/>
      <c r="F18" s="4"/>
      <c r="G18" s="4"/>
      <c r="H18" s="4"/>
      <c r="I18" s="4"/>
      <c r="J18" s="8" t="str">
        <f t="shared" si="7"/>
        <v/>
      </c>
      <c r="K18" s="4"/>
      <c r="L18" s="8">
        <f t="shared" si="0"/>
        <v>0</v>
      </c>
      <c r="M18" s="8">
        <f t="shared" si="1"/>
        <v>0</v>
      </c>
      <c r="N18" s="8">
        <f t="shared" si="2"/>
        <v>0</v>
      </c>
      <c r="O18" s="8">
        <f t="shared" si="3"/>
        <v>0</v>
      </c>
      <c r="P18" s="8">
        <f t="shared" si="4"/>
        <v>0</v>
      </c>
      <c r="Q18" s="8">
        <f t="shared" si="5"/>
        <v>0</v>
      </c>
      <c r="R18" s="4"/>
      <c r="S18" s="8" t="str">
        <f>IF(E18="","",COUNTIF($E$5:E18,E18))</f>
        <v/>
      </c>
      <c r="T18" s="8" t="str">
        <f t="shared" si="6"/>
        <v/>
      </c>
    </row>
    <row r="19" spans="1:20" x14ac:dyDescent="0.35">
      <c r="A19" s="4"/>
      <c r="B19" s="4"/>
      <c r="C19" s="4"/>
      <c r="D19" s="4"/>
      <c r="E19" s="4"/>
      <c r="F19" s="4"/>
      <c r="G19" s="4"/>
      <c r="H19" s="4"/>
      <c r="I19" s="4"/>
      <c r="J19" s="8" t="str">
        <f t="shared" si="7"/>
        <v/>
      </c>
      <c r="K19" s="4"/>
      <c r="L19" s="8">
        <f t="shared" si="0"/>
        <v>0</v>
      </c>
      <c r="M19" s="8">
        <f t="shared" si="1"/>
        <v>0</v>
      </c>
      <c r="N19" s="8">
        <f t="shared" si="2"/>
        <v>0</v>
      </c>
      <c r="O19" s="8">
        <f t="shared" si="3"/>
        <v>0</v>
      </c>
      <c r="P19" s="8">
        <f t="shared" si="4"/>
        <v>0</v>
      </c>
      <c r="Q19" s="8">
        <f t="shared" si="5"/>
        <v>0</v>
      </c>
      <c r="R19" s="4"/>
      <c r="S19" s="8" t="str">
        <f>IF(E19="","",COUNTIF($E$5:E19,E19))</f>
        <v/>
      </c>
      <c r="T19" s="8" t="str">
        <f t="shared" si="6"/>
        <v/>
      </c>
    </row>
    <row r="20" spans="1:20" x14ac:dyDescent="0.35">
      <c r="A20" s="4"/>
      <c r="B20" s="4"/>
      <c r="C20" s="4"/>
      <c r="D20" s="4"/>
      <c r="E20" s="4"/>
      <c r="F20" s="4"/>
      <c r="G20" s="4"/>
      <c r="H20" s="4"/>
      <c r="I20" s="4"/>
      <c r="J20" s="8" t="str">
        <f t="shared" si="7"/>
        <v/>
      </c>
      <c r="K20" s="4"/>
      <c r="L20" s="8">
        <f t="shared" si="0"/>
        <v>0</v>
      </c>
      <c r="M20" s="8">
        <f t="shared" si="1"/>
        <v>0</v>
      </c>
      <c r="N20" s="8">
        <f t="shared" si="2"/>
        <v>0</v>
      </c>
      <c r="O20" s="8">
        <f t="shared" si="3"/>
        <v>0</v>
      </c>
      <c r="P20" s="8">
        <f t="shared" si="4"/>
        <v>0</v>
      </c>
      <c r="Q20" s="8">
        <f t="shared" si="5"/>
        <v>0</v>
      </c>
      <c r="R20" s="4"/>
      <c r="S20" s="8" t="str">
        <f>IF(E20="","",COUNTIF($E$5:E20,E20))</f>
        <v/>
      </c>
      <c r="T20" s="8" t="str">
        <f t="shared" si="6"/>
        <v/>
      </c>
    </row>
    <row r="21" spans="1:20" x14ac:dyDescent="0.35">
      <c r="A21" s="4"/>
      <c r="B21" s="4"/>
      <c r="C21" s="4"/>
      <c r="D21" s="4"/>
      <c r="E21" s="4"/>
      <c r="F21" s="4"/>
      <c r="G21" s="4"/>
      <c r="H21" s="4"/>
      <c r="I21" s="4"/>
      <c r="J21" s="8" t="str">
        <f t="shared" si="7"/>
        <v/>
      </c>
      <c r="K21" s="4"/>
      <c r="L21" s="8">
        <f t="shared" si="0"/>
        <v>0</v>
      </c>
      <c r="M21" s="8">
        <f t="shared" si="1"/>
        <v>0</v>
      </c>
      <c r="N21" s="8">
        <f t="shared" si="2"/>
        <v>0</v>
      </c>
      <c r="O21" s="8">
        <f t="shared" si="3"/>
        <v>0</v>
      </c>
      <c r="P21" s="8">
        <f t="shared" si="4"/>
        <v>0</v>
      </c>
      <c r="Q21" s="8">
        <f t="shared" si="5"/>
        <v>0</v>
      </c>
      <c r="R21" s="4"/>
      <c r="S21" s="8" t="str">
        <f>IF(E21="","",COUNTIF($E$5:E21,E21))</f>
        <v/>
      </c>
      <c r="T21" s="8" t="str">
        <f t="shared" si="6"/>
        <v/>
      </c>
    </row>
    <row r="22" spans="1:20" x14ac:dyDescent="0.35">
      <c r="A22" s="4"/>
      <c r="B22" s="4"/>
      <c r="C22" s="4"/>
      <c r="D22" s="4"/>
      <c r="E22" s="4"/>
      <c r="F22" s="4"/>
      <c r="G22" s="4"/>
      <c r="H22" s="4"/>
      <c r="I22" s="4"/>
      <c r="J22" s="8" t="str">
        <f t="shared" si="7"/>
        <v/>
      </c>
      <c r="K22" s="4"/>
      <c r="L22" s="8">
        <f t="shared" si="0"/>
        <v>0</v>
      </c>
      <c r="M22" s="8">
        <f t="shared" si="1"/>
        <v>0</v>
      </c>
      <c r="N22" s="8">
        <f t="shared" si="2"/>
        <v>0</v>
      </c>
      <c r="O22" s="8">
        <f t="shared" si="3"/>
        <v>0</v>
      </c>
      <c r="P22" s="8">
        <f t="shared" si="4"/>
        <v>0</v>
      </c>
      <c r="Q22" s="8">
        <f t="shared" si="5"/>
        <v>0</v>
      </c>
      <c r="R22" s="4"/>
      <c r="S22" s="8" t="str">
        <f>IF(E22="","",COUNTIF($E$5:E22,E22))</f>
        <v/>
      </c>
      <c r="T22" s="8" t="str">
        <f t="shared" si="6"/>
        <v/>
      </c>
    </row>
    <row r="23" spans="1:20" x14ac:dyDescent="0.35">
      <c r="A23" s="4"/>
      <c r="B23" s="4"/>
      <c r="C23" s="4"/>
      <c r="D23" s="4"/>
      <c r="E23" s="4"/>
      <c r="F23" s="4"/>
      <c r="G23" s="4"/>
      <c r="H23" s="4"/>
      <c r="I23" s="4"/>
      <c r="J23" s="8" t="str">
        <f t="shared" si="7"/>
        <v/>
      </c>
      <c r="K23" s="4"/>
      <c r="L23" s="8">
        <f t="shared" si="0"/>
        <v>0</v>
      </c>
      <c r="M23" s="8">
        <f t="shared" si="1"/>
        <v>0</v>
      </c>
      <c r="N23" s="8">
        <f t="shared" si="2"/>
        <v>0</v>
      </c>
      <c r="O23" s="8">
        <f t="shared" si="3"/>
        <v>0</v>
      </c>
      <c r="P23" s="8">
        <f t="shared" si="4"/>
        <v>0</v>
      </c>
      <c r="Q23" s="8">
        <f t="shared" si="5"/>
        <v>0</v>
      </c>
      <c r="R23" s="4"/>
      <c r="S23" s="8" t="str">
        <f>IF(E23="","",COUNTIF($E$5:E23,E23))</f>
        <v/>
      </c>
      <c r="T23" s="8" t="str">
        <f t="shared" si="6"/>
        <v/>
      </c>
    </row>
    <row r="24" spans="1:20" x14ac:dyDescent="0.35">
      <c r="A24" s="4"/>
      <c r="B24" s="4"/>
      <c r="C24" s="4"/>
      <c r="D24" s="4"/>
      <c r="E24" s="4"/>
      <c r="F24" s="4"/>
      <c r="G24" s="4"/>
      <c r="H24" s="4"/>
      <c r="I24" s="4"/>
      <c r="J24" s="8" t="str">
        <f t="shared" si="7"/>
        <v/>
      </c>
      <c r="K24" s="4"/>
      <c r="L24" s="8">
        <f t="shared" si="0"/>
        <v>0</v>
      </c>
      <c r="M24" s="8">
        <f t="shared" si="1"/>
        <v>0</v>
      </c>
      <c r="N24" s="8">
        <f t="shared" si="2"/>
        <v>0</v>
      </c>
      <c r="O24" s="8">
        <f t="shared" si="3"/>
        <v>0</v>
      </c>
      <c r="P24" s="8">
        <f t="shared" si="4"/>
        <v>0</v>
      </c>
      <c r="Q24" s="8">
        <f t="shared" si="5"/>
        <v>0</v>
      </c>
      <c r="R24" s="4"/>
      <c r="S24" s="8" t="str">
        <f>IF(E24="","",COUNTIF($E$5:E24,E24))</f>
        <v/>
      </c>
      <c r="T24" s="8" t="str">
        <f t="shared" si="6"/>
        <v/>
      </c>
    </row>
    <row r="25" spans="1:20" x14ac:dyDescent="0.35">
      <c r="A25" s="4"/>
      <c r="B25" s="4"/>
      <c r="C25" s="4"/>
      <c r="D25" s="4"/>
      <c r="E25" s="4"/>
      <c r="F25" s="4"/>
      <c r="G25" s="4"/>
      <c r="H25" s="4"/>
      <c r="I25" s="4"/>
      <c r="J25" s="8" t="str">
        <f t="shared" si="7"/>
        <v/>
      </c>
      <c r="K25" s="4"/>
      <c r="L25" s="8">
        <f t="shared" si="0"/>
        <v>0</v>
      </c>
      <c r="M25" s="8">
        <f t="shared" si="1"/>
        <v>0</v>
      </c>
      <c r="N25" s="8">
        <f t="shared" si="2"/>
        <v>0</v>
      </c>
      <c r="O25" s="8">
        <f t="shared" si="3"/>
        <v>0</v>
      </c>
      <c r="P25" s="8">
        <f t="shared" si="4"/>
        <v>0</v>
      </c>
      <c r="Q25" s="8">
        <f t="shared" si="5"/>
        <v>0</v>
      </c>
      <c r="R25" s="4"/>
      <c r="S25" s="8" t="str">
        <f>IF(E25="","",COUNTIF($E$5:E25,E25))</f>
        <v/>
      </c>
      <c r="T25" s="8" t="str">
        <f t="shared" si="6"/>
        <v/>
      </c>
    </row>
    <row r="26" spans="1:20" x14ac:dyDescent="0.35">
      <c r="A26" s="4"/>
      <c r="B26" s="4"/>
      <c r="C26" s="4"/>
      <c r="D26" s="4"/>
      <c r="E26" s="4"/>
      <c r="F26" s="4"/>
      <c r="G26" s="4"/>
      <c r="H26" s="4"/>
      <c r="I26" s="4"/>
      <c r="J26" s="8" t="str">
        <f t="shared" si="7"/>
        <v/>
      </c>
      <c r="K26" s="4"/>
      <c r="L26" s="8">
        <f t="shared" si="0"/>
        <v>0</v>
      </c>
      <c r="M26" s="8">
        <f t="shared" si="1"/>
        <v>0</v>
      </c>
      <c r="N26" s="8">
        <f t="shared" si="2"/>
        <v>0</v>
      </c>
      <c r="O26" s="8">
        <f t="shared" si="3"/>
        <v>0</v>
      </c>
      <c r="P26" s="8">
        <f t="shared" si="4"/>
        <v>0</v>
      </c>
      <c r="Q26" s="8">
        <f t="shared" si="5"/>
        <v>0</v>
      </c>
      <c r="R26" s="4"/>
      <c r="S26" s="8" t="str">
        <f>IF(E26="","",COUNTIF($E$5:E26,E26))</f>
        <v/>
      </c>
      <c r="T26" s="8" t="str">
        <f t="shared" si="6"/>
        <v/>
      </c>
    </row>
    <row r="27" spans="1:20" x14ac:dyDescent="0.35">
      <c r="A27" s="4"/>
      <c r="B27" s="4"/>
      <c r="C27" s="4"/>
      <c r="D27" s="4"/>
      <c r="E27" s="4"/>
      <c r="F27" s="4"/>
      <c r="G27" s="4"/>
      <c r="H27" s="4"/>
      <c r="I27" s="4"/>
      <c r="J27" s="8" t="str">
        <f t="shared" si="7"/>
        <v/>
      </c>
      <c r="K27" s="4"/>
      <c r="L27" s="8">
        <f t="shared" si="0"/>
        <v>0</v>
      </c>
      <c r="M27" s="8">
        <f t="shared" si="1"/>
        <v>0</v>
      </c>
      <c r="N27" s="8">
        <f t="shared" si="2"/>
        <v>0</v>
      </c>
      <c r="O27" s="8">
        <f t="shared" si="3"/>
        <v>0</v>
      </c>
      <c r="P27" s="8">
        <f t="shared" si="4"/>
        <v>0</v>
      </c>
      <c r="Q27" s="8">
        <f t="shared" si="5"/>
        <v>0</v>
      </c>
      <c r="R27" s="4"/>
      <c r="S27" s="8" t="str">
        <f>IF(E27="","",COUNTIF($E$5:E27,E27))</f>
        <v/>
      </c>
      <c r="T27" s="8" t="str">
        <f t="shared" si="6"/>
        <v/>
      </c>
    </row>
    <row r="28" spans="1:20" x14ac:dyDescent="0.35">
      <c r="A28" s="4"/>
      <c r="B28" s="4"/>
      <c r="C28" s="4"/>
      <c r="D28" s="4"/>
      <c r="E28" s="4"/>
      <c r="F28" s="4"/>
      <c r="G28" s="4"/>
      <c r="H28" s="4"/>
      <c r="I28" s="4"/>
      <c r="J28" s="8" t="str">
        <f t="shared" si="7"/>
        <v/>
      </c>
      <c r="K28" s="4"/>
      <c r="L28" s="8">
        <f t="shared" si="0"/>
        <v>0</v>
      </c>
      <c r="M28" s="8">
        <f t="shared" si="1"/>
        <v>0</v>
      </c>
      <c r="N28" s="8">
        <f t="shared" si="2"/>
        <v>0</v>
      </c>
      <c r="O28" s="8">
        <f t="shared" si="3"/>
        <v>0</v>
      </c>
      <c r="P28" s="8">
        <f t="shared" si="4"/>
        <v>0</v>
      </c>
      <c r="Q28" s="8">
        <f t="shared" si="5"/>
        <v>0</v>
      </c>
      <c r="R28" s="4"/>
      <c r="S28" s="8" t="str">
        <f>IF(E28="","",COUNTIF($E$5:E28,E28))</f>
        <v/>
      </c>
      <c r="T28" s="8" t="str">
        <f t="shared" si="6"/>
        <v/>
      </c>
    </row>
    <row r="29" spans="1:20" x14ac:dyDescent="0.35">
      <c r="A29" s="4"/>
      <c r="B29" s="4"/>
      <c r="C29" s="4"/>
      <c r="D29" s="4"/>
      <c r="E29" s="4"/>
      <c r="F29" s="4"/>
      <c r="G29" s="4"/>
      <c r="H29" s="4"/>
      <c r="I29" s="4"/>
      <c r="J29" s="8" t="str">
        <f t="shared" si="7"/>
        <v/>
      </c>
      <c r="K29" s="4"/>
      <c r="L29" s="8">
        <f t="shared" si="0"/>
        <v>0</v>
      </c>
      <c r="M29" s="8">
        <f t="shared" si="1"/>
        <v>0</v>
      </c>
      <c r="N29" s="8">
        <f t="shared" si="2"/>
        <v>0</v>
      </c>
      <c r="O29" s="8">
        <f t="shared" si="3"/>
        <v>0</v>
      </c>
      <c r="P29" s="8">
        <f t="shared" si="4"/>
        <v>0</v>
      </c>
      <c r="Q29" s="8">
        <f t="shared" si="5"/>
        <v>0</v>
      </c>
      <c r="R29" s="4"/>
      <c r="S29" s="8" t="str">
        <f>IF(E29="","",COUNTIF($E$5:E29,E29))</f>
        <v/>
      </c>
      <c r="T29" s="8" t="str">
        <f t="shared" si="6"/>
        <v/>
      </c>
    </row>
    <row r="30" spans="1:20" x14ac:dyDescent="0.35">
      <c r="A30" s="4"/>
      <c r="B30" s="4"/>
      <c r="C30" s="4"/>
      <c r="D30" s="4"/>
      <c r="E30" s="4"/>
      <c r="F30" s="4"/>
      <c r="G30" s="4"/>
      <c r="H30" s="4"/>
      <c r="I30" s="4"/>
      <c r="J30" s="8" t="str">
        <f t="shared" si="7"/>
        <v/>
      </c>
      <c r="K30" s="4"/>
      <c r="L30" s="8">
        <f t="shared" si="0"/>
        <v>0</v>
      </c>
      <c r="M30" s="8">
        <f t="shared" si="1"/>
        <v>0</v>
      </c>
      <c r="N30" s="8">
        <f t="shared" si="2"/>
        <v>0</v>
      </c>
      <c r="O30" s="8">
        <f t="shared" si="3"/>
        <v>0</v>
      </c>
      <c r="P30" s="8">
        <f t="shared" si="4"/>
        <v>0</v>
      </c>
      <c r="Q30" s="8">
        <f t="shared" si="5"/>
        <v>0</v>
      </c>
      <c r="R30" s="4"/>
      <c r="S30" s="8" t="str">
        <f>IF(E30="","",COUNTIF($E$5:E30,E30))</f>
        <v/>
      </c>
      <c r="T30" s="8" t="str">
        <f t="shared" si="6"/>
        <v/>
      </c>
    </row>
    <row r="31" spans="1:20" x14ac:dyDescent="0.35">
      <c r="A31" s="4"/>
      <c r="B31" s="4"/>
      <c r="C31" s="4"/>
      <c r="D31" s="4"/>
      <c r="E31" s="4"/>
      <c r="F31" s="4"/>
      <c r="G31" s="4"/>
      <c r="H31" s="4"/>
      <c r="I31" s="4"/>
      <c r="J31" s="8" t="str">
        <f t="shared" si="7"/>
        <v/>
      </c>
      <c r="K31" s="4"/>
      <c r="L31" s="8">
        <f t="shared" si="0"/>
        <v>0</v>
      </c>
      <c r="M31" s="8">
        <f t="shared" si="1"/>
        <v>0</v>
      </c>
      <c r="N31" s="8">
        <f t="shared" si="2"/>
        <v>0</v>
      </c>
      <c r="O31" s="8">
        <f t="shared" si="3"/>
        <v>0</v>
      </c>
      <c r="P31" s="8">
        <f t="shared" si="4"/>
        <v>0</v>
      </c>
      <c r="Q31" s="8">
        <f t="shared" si="5"/>
        <v>0</v>
      </c>
      <c r="R31" s="4"/>
      <c r="S31" s="8" t="str">
        <f>IF(E31="","",COUNTIF($E$5:E31,E31))</f>
        <v/>
      </c>
      <c r="T31" s="8" t="str">
        <f t="shared" si="6"/>
        <v/>
      </c>
    </row>
    <row r="32" spans="1:20" x14ac:dyDescent="0.35">
      <c r="A32" s="4"/>
      <c r="B32" s="4"/>
      <c r="C32" s="4"/>
      <c r="D32" s="4"/>
      <c r="E32" s="4"/>
      <c r="F32" s="4"/>
      <c r="G32" s="4"/>
      <c r="H32" s="4"/>
      <c r="I32" s="4"/>
      <c r="J32" s="8" t="str">
        <f t="shared" si="7"/>
        <v/>
      </c>
      <c r="K32" s="4"/>
      <c r="L32" s="8">
        <f t="shared" si="0"/>
        <v>0</v>
      </c>
      <c r="M32" s="8">
        <f t="shared" si="1"/>
        <v>0</v>
      </c>
      <c r="N32" s="8">
        <f t="shared" si="2"/>
        <v>0</v>
      </c>
      <c r="O32" s="8">
        <f t="shared" si="3"/>
        <v>0</v>
      </c>
      <c r="P32" s="8">
        <f t="shared" si="4"/>
        <v>0</v>
      </c>
      <c r="Q32" s="8">
        <f t="shared" si="5"/>
        <v>0</v>
      </c>
      <c r="R32" s="4"/>
      <c r="S32" s="8" t="str">
        <f>IF(E32="","",COUNTIF($E$5:E32,E32))</f>
        <v/>
      </c>
      <c r="T32" s="8" t="str">
        <f t="shared" si="6"/>
        <v/>
      </c>
    </row>
    <row r="33" spans="1:20" x14ac:dyDescent="0.35">
      <c r="A33" s="4"/>
      <c r="B33" s="4"/>
      <c r="C33" s="4"/>
      <c r="D33" s="4"/>
      <c r="E33" s="4"/>
      <c r="F33" s="4"/>
      <c r="G33" s="4"/>
      <c r="H33" s="4"/>
      <c r="I33" s="4"/>
      <c r="J33" s="8" t="str">
        <f t="shared" si="7"/>
        <v/>
      </c>
      <c r="K33" s="4"/>
      <c r="L33" s="8">
        <f t="shared" si="0"/>
        <v>0</v>
      </c>
      <c r="M33" s="8">
        <f t="shared" si="1"/>
        <v>0</v>
      </c>
      <c r="N33" s="8">
        <f t="shared" si="2"/>
        <v>0</v>
      </c>
      <c r="O33" s="8">
        <f t="shared" si="3"/>
        <v>0</v>
      </c>
      <c r="P33" s="8">
        <f t="shared" si="4"/>
        <v>0</v>
      </c>
      <c r="Q33" s="8">
        <f t="shared" si="5"/>
        <v>0</v>
      </c>
      <c r="R33" s="4"/>
      <c r="S33" s="8" t="str">
        <f>IF(E33="","",COUNTIF($E$5:E33,E33))</f>
        <v/>
      </c>
      <c r="T33" s="8" t="str">
        <f t="shared" si="6"/>
        <v/>
      </c>
    </row>
    <row r="34" spans="1:20" x14ac:dyDescent="0.35">
      <c r="A34" s="4"/>
      <c r="B34" s="4"/>
      <c r="C34" s="4"/>
      <c r="D34" s="4"/>
      <c r="E34" s="4"/>
      <c r="F34" s="4"/>
      <c r="G34" s="4"/>
      <c r="H34" s="4"/>
      <c r="I34" s="4"/>
      <c r="J34" s="8" t="str">
        <f t="shared" si="7"/>
        <v/>
      </c>
      <c r="K34" s="4"/>
      <c r="L34" s="8">
        <f t="shared" si="0"/>
        <v>0</v>
      </c>
      <c r="M34" s="8">
        <f t="shared" si="1"/>
        <v>0</v>
      </c>
      <c r="N34" s="8">
        <f t="shared" si="2"/>
        <v>0</v>
      </c>
      <c r="O34" s="8">
        <f t="shared" si="3"/>
        <v>0</v>
      </c>
      <c r="P34" s="8">
        <f t="shared" si="4"/>
        <v>0</v>
      </c>
      <c r="Q34" s="8">
        <f t="shared" si="5"/>
        <v>0</v>
      </c>
      <c r="R34" s="4"/>
      <c r="S34" s="8" t="str">
        <f>IF(E34="","",COUNTIF($E$5:E34,E34))</f>
        <v/>
      </c>
      <c r="T34" s="8" t="str">
        <f t="shared" si="6"/>
        <v/>
      </c>
    </row>
    <row r="35" spans="1:20" x14ac:dyDescent="0.35">
      <c r="A35" s="4"/>
      <c r="B35" s="4"/>
      <c r="C35" s="4"/>
      <c r="D35" s="4"/>
      <c r="E35" s="4"/>
      <c r="F35" s="4"/>
      <c r="G35" s="4"/>
      <c r="H35" s="4"/>
      <c r="I35" s="4"/>
      <c r="J35" s="8" t="str">
        <f t="shared" si="7"/>
        <v/>
      </c>
      <c r="K35" s="4"/>
      <c r="L35" s="8">
        <f t="shared" si="0"/>
        <v>0</v>
      </c>
      <c r="M35" s="8">
        <f t="shared" si="1"/>
        <v>0</v>
      </c>
      <c r="N35" s="8">
        <f t="shared" si="2"/>
        <v>0</v>
      </c>
      <c r="O35" s="8">
        <f t="shared" si="3"/>
        <v>0</v>
      </c>
      <c r="P35" s="8">
        <f t="shared" si="4"/>
        <v>0</v>
      </c>
      <c r="Q35" s="8">
        <f t="shared" si="5"/>
        <v>0</v>
      </c>
      <c r="R35" s="4"/>
      <c r="S35" s="8" t="str">
        <f>IF(E35="","",COUNTIF($E$5:E35,E35))</f>
        <v/>
      </c>
      <c r="T35" s="8" t="str">
        <f t="shared" si="6"/>
        <v/>
      </c>
    </row>
    <row r="36" spans="1:20" x14ac:dyDescent="0.35">
      <c r="A36" s="4"/>
      <c r="B36" s="4"/>
      <c r="C36" s="4"/>
      <c r="D36" s="4"/>
      <c r="E36" s="4"/>
      <c r="F36" s="4"/>
      <c r="G36" s="4"/>
      <c r="H36" s="4"/>
      <c r="I36" s="4"/>
      <c r="J36" s="8" t="str">
        <f t="shared" si="7"/>
        <v/>
      </c>
      <c r="K36" s="4"/>
      <c r="L36" s="8">
        <f t="shared" si="0"/>
        <v>0</v>
      </c>
      <c r="M36" s="8">
        <f t="shared" si="1"/>
        <v>0</v>
      </c>
      <c r="N36" s="8">
        <f t="shared" si="2"/>
        <v>0</v>
      </c>
      <c r="O36" s="8">
        <f t="shared" si="3"/>
        <v>0</v>
      </c>
      <c r="P36" s="8">
        <f t="shared" si="4"/>
        <v>0</v>
      </c>
      <c r="Q36" s="8">
        <f t="shared" si="5"/>
        <v>0</v>
      </c>
      <c r="R36" s="4"/>
      <c r="S36" s="8" t="str">
        <f>IF(E36="","",COUNTIF($E$5:E36,E36))</f>
        <v/>
      </c>
      <c r="T36" s="8" t="str">
        <f t="shared" si="6"/>
        <v/>
      </c>
    </row>
    <row r="37" spans="1:20" x14ac:dyDescent="0.35">
      <c r="A37" s="4"/>
      <c r="B37" s="4"/>
      <c r="C37" s="4"/>
      <c r="D37" s="4"/>
      <c r="E37" s="4"/>
      <c r="F37" s="4"/>
      <c r="G37" s="4"/>
      <c r="H37" s="4"/>
      <c r="I37" s="4"/>
      <c r="J37" s="8" t="str">
        <f t="shared" si="7"/>
        <v/>
      </c>
      <c r="K37" s="4"/>
      <c r="L37" s="8">
        <f t="shared" si="0"/>
        <v>0</v>
      </c>
      <c r="M37" s="8">
        <f t="shared" si="1"/>
        <v>0</v>
      </c>
      <c r="N37" s="8">
        <f t="shared" si="2"/>
        <v>0</v>
      </c>
      <c r="O37" s="8">
        <f t="shared" si="3"/>
        <v>0</v>
      </c>
      <c r="P37" s="8">
        <f t="shared" si="4"/>
        <v>0</v>
      </c>
      <c r="Q37" s="8">
        <f t="shared" si="5"/>
        <v>0</v>
      </c>
      <c r="R37" s="4"/>
      <c r="S37" s="8" t="str">
        <f>IF(E37="","",COUNTIF($E$5:E37,E37))</f>
        <v/>
      </c>
      <c r="T37" s="8" t="str">
        <f t="shared" si="6"/>
        <v/>
      </c>
    </row>
    <row r="38" spans="1:20" x14ac:dyDescent="0.35">
      <c r="A38" s="4"/>
      <c r="B38" s="4"/>
      <c r="C38" s="4"/>
      <c r="D38" s="4"/>
      <c r="E38" s="4"/>
      <c r="F38" s="4"/>
      <c r="G38" s="4"/>
      <c r="H38" s="4"/>
      <c r="I38" s="4"/>
      <c r="J38" s="8" t="str">
        <f t="shared" si="7"/>
        <v/>
      </c>
      <c r="K38" s="4"/>
      <c r="L38" s="8">
        <f t="shared" si="0"/>
        <v>0</v>
      </c>
      <c r="M38" s="8">
        <f t="shared" si="1"/>
        <v>0</v>
      </c>
      <c r="N38" s="8">
        <f t="shared" si="2"/>
        <v>0</v>
      </c>
      <c r="O38" s="8">
        <f t="shared" si="3"/>
        <v>0</v>
      </c>
      <c r="P38" s="8">
        <f t="shared" si="4"/>
        <v>0</v>
      </c>
      <c r="Q38" s="8">
        <f t="shared" si="5"/>
        <v>0</v>
      </c>
      <c r="R38" s="4"/>
      <c r="S38" s="8" t="str">
        <f>IF(E38="","",COUNTIF($E$5:E38,E38))</f>
        <v/>
      </c>
      <c r="T38" s="8" t="str">
        <f t="shared" si="6"/>
        <v/>
      </c>
    </row>
    <row r="39" spans="1:20" x14ac:dyDescent="0.35">
      <c r="A39" s="4"/>
      <c r="B39" s="4"/>
      <c r="C39" s="4"/>
      <c r="D39" s="4"/>
      <c r="E39" s="4"/>
      <c r="F39" s="4"/>
      <c r="G39" s="4"/>
      <c r="H39" s="4"/>
      <c r="I39" s="4"/>
      <c r="J39" s="8" t="str">
        <f t="shared" si="7"/>
        <v/>
      </c>
      <c r="K39" s="4"/>
      <c r="L39" s="8">
        <f t="shared" si="0"/>
        <v>0</v>
      </c>
      <c r="M39" s="8">
        <f t="shared" si="1"/>
        <v>0</v>
      </c>
      <c r="N39" s="8">
        <f t="shared" si="2"/>
        <v>0</v>
      </c>
      <c r="O39" s="8">
        <f t="shared" si="3"/>
        <v>0</v>
      </c>
      <c r="P39" s="8">
        <f t="shared" si="4"/>
        <v>0</v>
      </c>
      <c r="Q39" s="8">
        <f t="shared" si="5"/>
        <v>0</v>
      </c>
      <c r="R39" s="4"/>
      <c r="S39" s="8" t="str">
        <f>IF(E39="","",COUNTIF($E$5:E39,E39))</f>
        <v/>
      </c>
      <c r="T39" s="8" t="str">
        <f t="shared" si="6"/>
        <v/>
      </c>
    </row>
    <row r="40" spans="1:20" x14ac:dyDescent="0.35">
      <c r="A40" s="4"/>
      <c r="B40" s="4"/>
      <c r="C40" s="4"/>
      <c r="D40" s="4"/>
      <c r="E40" s="4"/>
      <c r="F40" s="4"/>
      <c r="G40" s="4"/>
      <c r="H40" s="4"/>
      <c r="I40" s="4"/>
      <c r="J40" s="8" t="str">
        <f t="shared" si="7"/>
        <v/>
      </c>
      <c r="K40" s="4"/>
      <c r="L40" s="8">
        <f t="shared" si="0"/>
        <v>0</v>
      </c>
      <c r="M40" s="8">
        <f t="shared" si="1"/>
        <v>0</v>
      </c>
      <c r="N40" s="8">
        <f t="shared" si="2"/>
        <v>0</v>
      </c>
      <c r="O40" s="8">
        <f t="shared" si="3"/>
        <v>0</v>
      </c>
      <c r="P40" s="8">
        <f t="shared" si="4"/>
        <v>0</v>
      </c>
      <c r="Q40" s="8">
        <f t="shared" si="5"/>
        <v>0</v>
      </c>
      <c r="R40" s="4"/>
      <c r="S40" s="8" t="str">
        <f>IF(E40="","",COUNTIF($E$5:E40,E40))</f>
        <v/>
      </c>
      <c r="T40" s="8" t="str">
        <f t="shared" si="6"/>
        <v/>
      </c>
    </row>
    <row r="41" spans="1:20" x14ac:dyDescent="0.35">
      <c r="A41" s="4"/>
      <c r="B41" s="4"/>
      <c r="C41" s="4"/>
      <c r="D41" s="4"/>
      <c r="E41" s="4"/>
      <c r="F41" s="4"/>
      <c r="G41" s="4"/>
      <c r="H41" s="4"/>
      <c r="I41" s="4"/>
      <c r="J41" s="8" t="str">
        <f t="shared" si="7"/>
        <v/>
      </c>
      <c r="K41" s="4"/>
      <c r="L41" s="8">
        <f t="shared" si="0"/>
        <v>0</v>
      </c>
      <c r="M41" s="8">
        <f t="shared" si="1"/>
        <v>0</v>
      </c>
      <c r="N41" s="8">
        <f t="shared" si="2"/>
        <v>0</v>
      </c>
      <c r="O41" s="8">
        <f t="shared" si="3"/>
        <v>0</v>
      </c>
      <c r="P41" s="8">
        <f t="shared" si="4"/>
        <v>0</v>
      </c>
      <c r="Q41" s="8">
        <f t="shared" si="5"/>
        <v>0</v>
      </c>
      <c r="R41" s="4"/>
      <c r="S41" s="8" t="str">
        <f>IF(E41="","",COUNTIF($E$5:E41,E41))</f>
        <v/>
      </c>
      <c r="T41" s="8" t="str">
        <f t="shared" si="6"/>
        <v/>
      </c>
    </row>
    <row r="42" spans="1:20" x14ac:dyDescent="0.35">
      <c r="A42" s="4"/>
      <c r="B42" s="4"/>
      <c r="C42" s="4"/>
      <c r="D42" s="4"/>
      <c r="E42" s="4"/>
      <c r="F42" s="4"/>
      <c r="G42" s="4"/>
      <c r="H42" s="4"/>
      <c r="I42" s="4"/>
      <c r="J42" s="8" t="str">
        <f t="shared" si="7"/>
        <v/>
      </c>
      <c r="K42" s="4"/>
      <c r="L42" s="8">
        <f t="shared" si="0"/>
        <v>0</v>
      </c>
      <c r="M42" s="8">
        <f t="shared" si="1"/>
        <v>0</v>
      </c>
      <c r="N42" s="8">
        <f t="shared" si="2"/>
        <v>0</v>
      </c>
      <c r="O42" s="8">
        <f t="shared" si="3"/>
        <v>0</v>
      </c>
      <c r="P42" s="8">
        <f t="shared" si="4"/>
        <v>0</v>
      </c>
      <c r="Q42" s="8">
        <f t="shared" si="5"/>
        <v>0</v>
      </c>
      <c r="R42" s="4"/>
      <c r="S42" s="8" t="str">
        <f>IF(E42="","",COUNTIF($E$5:E42,E42))</f>
        <v/>
      </c>
      <c r="T42" s="8" t="str">
        <f t="shared" si="6"/>
        <v/>
      </c>
    </row>
    <row r="43" spans="1:20" x14ac:dyDescent="0.35">
      <c r="A43" s="4"/>
      <c r="B43" s="4"/>
      <c r="C43" s="4"/>
      <c r="D43" s="4"/>
      <c r="E43" s="4"/>
      <c r="F43" s="4"/>
      <c r="G43" s="4"/>
      <c r="H43" s="4"/>
      <c r="I43" s="4"/>
      <c r="J43" s="8" t="str">
        <f t="shared" si="7"/>
        <v/>
      </c>
      <c r="K43" s="4"/>
      <c r="L43" s="8">
        <f t="shared" si="0"/>
        <v>0</v>
      </c>
      <c r="M43" s="8">
        <f t="shared" si="1"/>
        <v>0</v>
      </c>
      <c r="N43" s="8">
        <f t="shared" si="2"/>
        <v>0</v>
      </c>
      <c r="O43" s="8">
        <f t="shared" si="3"/>
        <v>0</v>
      </c>
      <c r="P43" s="8">
        <f t="shared" si="4"/>
        <v>0</v>
      </c>
      <c r="Q43" s="8">
        <f t="shared" si="5"/>
        <v>0</v>
      </c>
      <c r="R43" s="4"/>
      <c r="S43" s="8" t="str">
        <f>IF(E43="","",COUNTIF($E$5:E43,E43))</f>
        <v/>
      </c>
      <c r="T43" s="8" t="str">
        <f t="shared" si="6"/>
        <v/>
      </c>
    </row>
    <row r="44" spans="1:20" x14ac:dyDescent="0.35">
      <c r="A44" s="4"/>
      <c r="B44" s="4"/>
      <c r="C44" s="4"/>
      <c r="D44" s="4"/>
      <c r="E44" s="4"/>
      <c r="F44" s="4"/>
      <c r="G44" s="4"/>
      <c r="H44" s="4"/>
      <c r="I44" s="4"/>
      <c r="J44" s="8" t="str">
        <f t="shared" si="7"/>
        <v/>
      </c>
      <c r="K44" s="4"/>
      <c r="L44" s="8">
        <f t="shared" si="0"/>
        <v>0</v>
      </c>
      <c r="M44" s="8">
        <f t="shared" si="1"/>
        <v>0</v>
      </c>
      <c r="N44" s="8">
        <f t="shared" si="2"/>
        <v>0</v>
      </c>
      <c r="O44" s="8">
        <f t="shared" si="3"/>
        <v>0</v>
      </c>
      <c r="P44" s="8">
        <f t="shared" si="4"/>
        <v>0</v>
      </c>
      <c r="Q44" s="8">
        <f t="shared" si="5"/>
        <v>0</v>
      </c>
      <c r="R44" s="4"/>
      <c r="S44" s="8" t="str">
        <f>IF(E44="","",COUNTIF($E$5:E44,E44))</f>
        <v/>
      </c>
      <c r="T44" s="8" t="str">
        <f t="shared" si="6"/>
        <v/>
      </c>
    </row>
    <row r="45" spans="1:20" x14ac:dyDescent="0.35">
      <c r="A45" s="4"/>
      <c r="B45" s="4"/>
      <c r="C45" s="4"/>
      <c r="D45" s="4"/>
      <c r="E45" s="4"/>
      <c r="F45" s="4"/>
      <c r="G45" s="4"/>
      <c r="H45" s="4"/>
      <c r="I45" s="4"/>
      <c r="J45" s="8" t="str">
        <f t="shared" si="7"/>
        <v/>
      </c>
      <c r="K45" s="4"/>
      <c r="L45" s="8">
        <f t="shared" si="0"/>
        <v>0</v>
      </c>
      <c r="M45" s="8">
        <f t="shared" si="1"/>
        <v>0</v>
      </c>
      <c r="N45" s="8">
        <f t="shared" si="2"/>
        <v>0</v>
      </c>
      <c r="O45" s="8">
        <f t="shared" si="3"/>
        <v>0</v>
      </c>
      <c r="P45" s="8">
        <f t="shared" si="4"/>
        <v>0</v>
      </c>
      <c r="Q45" s="8">
        <f t="shared" si="5"/>
        <v>0</v>
      </c>
      <c r="R45" s="4"/>
      <c r="S45" s="8" t="str">
        <f>IF(E45="","",COUNTIF($E$5:E45,E45))</f>
        <v/>
      </c>
      <c r="T45" s="8" t="str">
        <f t="shared" si="6"/>
        <v/>
      </c>
    </row>
    <row r="46" spans="1:20" x14ac:dyDescent="0.35">
      <c r="A46" s="4"/>
      <c r="B46" s="4"/>
      <c r="C46" s="4"/>
      <c r="D46" s="4"/>
      <c r="E46" s="4"/>
      <c r="F46" s="4"/>
      <c r="G46" s="4"/>
      <c r="H46" s="4"/>
      <c r="I46" s="4"/>
      <c r="J46" s="8" t="str">
        <f t="shared" si="7"/>
        <v/>
      </c>
      <c r="K46" s="4"/>
      <c r="L46" s="8">
        <f t="shared" si="0"/>
        <v>0</v>
      </c>
      <c r="M46" s="8">
        <f t="shared" si="1"/>
        <v>0</v>
      </c>
      <c r="N46" s="8">
        <f t="shared" si="2"/>
        <v>0</v>
      </c>
      <c r="O46" s="8">
        <f t="shared" si="3"/>
        <v>0</v>
      </c>
      <c r="P46" s="8">
        <f t="shared" si="4"/>
        <v>0</v>
      </c>
      <c r="Q46" s="8">
        <f t="shared" si="5"/>
        <v>0</v>
      </c>
      <c r="R46" s="4"/>
      <c r="S46" s="8" t="str">
        <f>IF(E46="","",COUNTIF($E$5:E46,E46))</f>
        <v/>
      </c>
      <c r="T46" s="8" t="str">
        <f t="shared" si="6"/>
        <v/>
      </c>
    </row>
    <row r="47" spans="1:20" x14ac:dyDescent="0.35">
      <c r="A47" s="4"/>
      <c r="B47" s="4"/>
      <c r="C47" s="4"/>
      <c r="D47" s="4"/>
      <c r="E47" s="4"/>
      <c r="F47" s="4"/>
      <c r="G47" s="4"/>
      <c r="H47" s="4"/>
      <c r="I47" s="4"/>
      <c r="J47" s="8" t="str">
        <f t="shared" si="7"/>
        <v/>
      </c>
      <c r="K47" s="4"/>
      <c r="L47" s="8">
        <f t="shared" si="0"/>
        <v>0</v>
      </c>
      <c r="M47" s="8">
        <f t="shared" si="1"/>
        <v>0</v>
      </c>
      <c r="N47" s="8">
        <f t="shared" si="2"/>
        <v>0</v>
      </c>
      <c r="O47" s="8">
        <f t="shared" si="3"/>
        <v>0</v>
      </c>
      <c r="P47" s="8">
        <f t="shared" si="4"/>
        <v>0</v>
      </c>
      <c r="Q47" s="8">
        <f t="shared" si="5"/>
        <v>0</v>
      </c>
      <c r="R47" s="4"/>
      <c r="S47" s="8" t="str">
        <f>IF(E47="","",COUNTIF($E$5:E47,E47))</f>
        <v/>
      </c>
      <c r="T47" s="8" t="str">
        <f t="shared" si="6"/>
        <v/>
      </c>
    </row>
    <row r="48" spans="1:20" x14ac:dyDescent="0.35">
      <c r="A48" s="4"/>
      <c r="B48" s="4"/>
      <c r="C48" s="4"/>
      <c r="D48" s="4"/>
      <c r="E48" s="4"/>
      <c r="F48" s="4"/>
      <c r="G48" s="4"/>
      <c r="H48" s="4"/>
      <c r="I48" s="4"/>
      <c r="J48" s="8" t="str">
        <f t="shared" si="7"/>
        <v/>
      </c>
      <c r="K48" s="4"/>
      <c r="L48" s="8">
        <f t="shared" si="0"/>
        <v>0</v>
      </c>
      <c r="M48" s="8">
        <f t="shared" si="1"/>
        <v>0</v>
      </c>
      <c r="N48" s="8">
        <f t="shared" si="2"/>
        <v>0</v>
      </c>
      <c r="O48" s="8">
        <f t="shared" si="3"/>
        <v>0</v>
      </c>
      <c r="P48" s="8">
        <f t="shared" si="4"/>
        <v>0</v>
      </c>
      <c r="Q48" s="8">
        <f t="shared" si="5"/>
        <v>0</v>
      </c>
      <c r="R48" s="4"/>
      <c r="S48" s="8" t="str">
        <f>IF(E48="","",COUNTIF($E$5:E48,E48))</f>
        <v/>
      </c>
      <c r="T48" s="8" t="str">
        <f t="shared" si="6"/>
        <v/>
      </c>
    </row>
    <row r="49" spans="1:20" x14ac:dyDescent="0.35">
      <c r="A49" s="4"/>
      <c r="B49" s="4"/>
      <c r="C49" s="4"/>
      <c r="D49" s="4"/>
      <c r="E49" s="4"/>
      <c r="F49" s="4"/>
      <c r="G49" s="4"/>
      <c r="H49" s="4"/>
      <c r="I49" s="4"/>
      <c r="J49" s="8" t="str">
        <f t="shared" si="7"/>
        <v/>
      </c>
      <c r="K49" s="4"/>
      <c r="L49" s="8">
        <f t="shared" si="0"/>
        <v>0</v>
      </c>
      <c r="M49" s="8">
        <f t="shared" si="1"/>
        <v>0</v>
      </c>
      <c r="N49" s="8">
        <f t="shared" si="2"/>
        <v>0</v>
      </c>
      <c r="O49" s="8">
        <f t="shared" si="3"/>
        <v>0</v>
      </c>
      <c r="P49" s="8">
        <f t="shared" si="4"/>
        <v>0</v>
      </c>
      <c r="Q49" s="8">
        <f t="shared" si="5"/>
        <v>0</v>
      </c>
      <c r="R49" s="4"/>
      <c r="S49" s="8" t="str">
        <f>IF(E49="","",COUNTIF($E$5:E49,E49))</f>
        <v/>
      </c>
      <c r="T49" s="8" t="str">
        <f t="shared" si="6"/>
        <v/>
      </c>
    </row>
    <row r="50" spans="1:20" x14ac:dyDescent="0.35">
      <c r="A50" s="4"/>
      <c r="B50" s="4"/>
      <c r="C50" s="4"/>
      <c r="D50" s="4"/>
      <c r="E50" s="4"/>
      <c r="F50" s="4"/>
      <c r="G50" s="4"/>
      <c r="H50" s="4"/>
      <c r="I50" s="4"/>
      <c r="J50" s="8" t="str">
        <f t="shared" si="7"/>
        <v/>
      </c>
      <c r="K50" s="4"/>
      <c r="L50" s="8">
        <f t="shared" si="0"/>
        <v>0</v>
      </c>
      <c r="M50" s="8">
        <f t="shared" si="1"/>
        <v>0</v>
      </c>
      <c r="N50" s="8">
        <f t="shared" si="2"/>
        <v>0</v>
      </c>
      <c r="O50" s="8">
        <f t="shared" si="3"/>
        <v>0</v>
      </c>
      <c r="P50" s="8">
        <f t="shared" si="4"/>
        <v>0</v>
      </c>
      <c r="Q50" s="8">
        <f t="shared" si="5"/>
        <v>0</v>
      </c>
      <c r="R50" s="4"/>
      <c r="S50" s="8" t="str">
        <f>IF(E50="","",COUNTIF($E$5:E50,E50))</f>
        <v/>
      </c>
      <c r="T50" s="8" t="str">
        <f t="shared" si="6"/>
        <v/>
      </c>
    </row>
    <row r="51" spans="1:20" x14ac:dyDescent="0.35">
      <c r="A51" s="4"/>
      <c r="B51" s="4"/>
      <c r="C51" s="4"/>
      <c r="D51" s="4"/>
      <c r="E51" s="4"/>
      <c r="F51" s="4"/>
      <c r="G51" s="4"/>
      <c r="H51" s="4"/>
      <c r="I51" s="4"/>
      <c r="J51" s="8" t="str">
        <f t="shared" si="7"/>
        <v/>
      </c>
      <c r="K51" s="4"/>
      <c r="L51" s="8">
        <f t="shared" si="0"/>
        <v>0</v>
      </c>
      <c r="M51" s="8">
        <f t="shared" si="1"/>
        <v>0</v>
      </c>
      <c r="N51" s="8">
        <f t="shared" si="2"/>
        <v>0</v>
      </c>
      <c r="O51" s="8">
        <f t="shared" si="3"/>
        <v>0</v>
      </c>
      <c r="P51" s="8">
        <f t="shared" si="4"/>
        <v>0</v>
      </c>
      <c r="Q51" s="8">
        <f t="shared" si="5"/>
        <v>0</v>
      </c>
      <c r="R51" s="4"/>
      <c r="S51" s="8" t="str">
        <f>IF(E51="","",COUNTIF($E$5:E51,E51))</f>
        <v/>
      </c>
      <c r="T51" s="8" t="str">
        <f t="shared" si="6"/>
        <v/>
      </c>
    </row>
    <row r="52" spans="1:20" x14ac:dyDescent="0.35">
      <c r="A52" s="4"/>
      <c r="B52" s="4"/>
      <c r="C52" s="4"/>
      <c r="D52" s="4"/>
      <c r="E52" s="4"/>
      <c r="F52" s="4"/>
      <c r="G52" s="4"/>
      <c r="H52" s="4"/>
      <c r="I52" s="4"/>
      <c r="J52" s="8" t="str">
        <f t="shared" si="7"/>
        <v/>
      </c>
      <c r="K52" s="4"/>
      <c r="L52" s="8">
        <f t="shared" si="0"/>
        <v>0</v>
      </c>
      <c r="M52" s="8">
        <f t="shared" si="1"/>
        <v>0</v>
      </c>
      <c r="N52" s="8">
        <f t="shared" si="2"/>
        <v>0</v>
      </c>
      <c r="O52" s="8">
        <f t="shared" si="3"/>
        <v>0</v>
      </c>
      <c r="P52" s="8">
        <f t="shared" si="4"/>
        <v>0</v>
      </c>
      <c r="Q52" s="8">
        <f t="shared" si="5"/>
        <v>0</v>
      </c>
      <c r="R52" s="4"/>
      <c r="S52" s="8" t="str">
        <f>IF(E52="","",COUNTIF($E$5:E52,E52))</f>
        <v/>
      </c>
      <c r="T52" s="8" t="str">
        <f t="shared" si="6"/>
        <v/>
      </c>
    </row>
    <row r="53" spans="1:20" x14ac:dyDescent="0.35">
      <c r="A53" s="4"/>
      <c r="B53" s="4"/>
      <c r="C53" s="4"/>
      <c r="D53" s="4"/>
      <c r="E53" s="4"/>
      <c r="F53" s="4"/>
      <c r="G53" s="4"/>
      <c r="H53" s="4"/>
      <c r="I53" s="4"/>
      <c r="J53" s="8" t="str">
        <f t="shared" si="7"/>
        <v/>
      </c>
      <c r="K53" s="4"/>
      <c r="L53" s="8">
        <f t="shared" si="0"/>
        <v>0</v>
      </c>
      <c r="M53" s="8">
        <f t="shared" si="1"/>
        <v>0</v>
      </c>
      <c r="N53" s="8">
        <f t="shared" si="2"/>
        <v>0</v>
      </c>
      <c r="O53" s="8">
        <f t="shared" si="3"/>
        <v>0</v>
      </c>
      <c r="P53" s="8">
        <f t="shared" si="4"/>
        <v>0</v>
      </c>
      <c r="Q53" s="8">
        <f t="shared" si="5"/>
        <v>0</v>
      </c>
      <c r="R53" s="4"/>
      <c r="S53" s="8" t="str">
        <f>IF(E53="","",COUNTIF($E$5:E53,E53))</f>
        <v/>
      </c>
      <c r="T53" s="8" t="str">
        <f t="shared" si="6"/>
        <v/>
      </c>
    </row>
    <row r="54" spans="1:20" x14ac:dyDescent="0.35">
      <c r="A54" s="4"/>
      <c r="B54" s="4"/>
      <c r="C54" s="4"/>
      <c r="D54" s="4"/>
      <c r="E54" s="4"/>
      <c r="F54" s="4"/>
      <c r="G54" s="4"/>
      <c r="H54" s="4"/>
      <c r="I54" s="4"/>
      <c r="J54" s="8" t="str">
        <f t="shared" si="7"/>
        <v/>
      </c>
      <c r="K54" s="4"/>
      <c r="L54" s="8">
        <f t="shared" si="0"/>
        <v>0</v>
      </c>
      <c r="M54" s="8">
        <f t="shared" si="1"/>
        <v>0</v>
      </c>
      <c r="N54" s="8">
        <f t="shared" si="2"/>
        <v>0</v>
      </c>
      <c r="O54" s="8">
        <f t="shared" si="3"/>
        <v>0</v>
      </c>
      <c r="P54" s="8">
        <f t="shared" si="4"/>
        <v>0</v>
      </c>
      <c r="Q54" s="8">
        <f t="shared" si="5"/>
        <v>0</v>
      </c>
      <c r="R54" s="4"/>
      <c r="S54" s="8" t="str">
        <f>IF(E54="","",COUNTIF($E$5:E54,E54))</f>
        <v/>
      </c>
      <c r="T54" s="8" t="str">
        <f t="shared" si="6"/>
        <v/>
      </c>
    </row>
    <row r="55" spans="1:20" x14ac:dyDescent="0.35">
      <c r="A55" s="4"/>
      <c r="B55" s="4"/>
      <c r="C55" s="4"/>
      <c r="D55" s="4"/>
      <c r="E55" s="4"/>
      <c r="F55" s="4"/>
      <c r="G55" s="4"/>
      <c r="H55" s="4"/>
      <c r="I55" s="4"/>
      <c r="J55" s="8" t="str">
        <f t="shared" si="7"/>
        <v/>
      </c>
      <c r="K55" s="4"/>
      <c r="L55" s="8">
        <f t="shared" si="0"/>
        <v>0</v>
      </c>
      <c r="M55" s="8">
        <f t="shared" si="1"/>
        <v>0</v>
      </c>
      <c r="N55" s="8">
        <f t="shared" si="2"/>
        <v>0</v>
      </c>
      <c r="O55" s="8">
        <f t="shared" si="3"/>
        <v>0</v>
      </c>
      <c r="P55" s="8">
        <f t="shared" si="4"/>
        <v>0</v>
      </c>
      <c r="Q55" s="8">
        <f t="shared" si="5"/>
        <v>0</v>
      </c>
      <c r="R55" s="4"/>
      <c r="S55" s="8" t="str">
        <f>IF(E55="","",COUNTIF($E$5:E55,E55))</f>
        <v/>
      </c>
      <c r="T55" s="8" t="str">
        <f t="shared" si="6"/>
        <v/>
      </c>
    </row>
    <row r="56" spans="1:20" x14ac:dyDescent="0.35">
      <c r="A56" s="4"/>
      <c r="B56" s="4"/>
      <c r="C56" s="4"/>
      <c r="D56" s="4"/>
      <c r="E56" s="4"/>
      <c r="F56" s="4"/>
      <c r="G56" s="4"/>
      <c r="H56" s="4"/>
      <c r="I56" s="4"/>
      <c r="J56" s="8" t="str">
        <f t="shared" si="7"/>
        <v/>
      </c>
      <c r="K56" s="4"/>
      <c r="L56" s="8">
        <f t="shared" si="0"/>
        <v>0</v>
      </c>
      <c r="M56" s="8">
        <f t="shared" si="1"/>
        <v>0</v>
      </c>
      <c r="N56" s="8">
        <f t="shared" si="2"/>
        <v>0</v>
      </c>
      <c r="O56" s="8">
        <f t="shared" si="3"/>
        <v>0</v>
      </c>
      <c r="P56" s="8">
        <f t="shared" si="4"/>
        <v>0</v>
      </c>
      <c r="Q56" s="8">
        <f t="shared" si="5"/>
        <v>0</v>
      </c>
      <c r="R56" s="4"/>
      <c r="S56" s="8" t="str">
        <f>IF(E56="","",COUNTIF($E$5:E56,E56))</f>
        <v/>
      </c>
      <c r="T56" s="8" t="str">
        <f t="shared" si="6"/>
        <v/>
      </c>
    </row>
    <row r="57" spans="1:20" x14ac:dyDescent="0.35">
      <c r="A57" s="4"/>
      <c r="B57" s="4"/>
      <c r="C57" s="4"/>
      <c r="D57" s="4"/>
      <c r="E57" s="4"/>
      <c r="F57" s="4"/>
      <c r="G57" s="4"/>
      <c r="H57" s="4"/>
      <c r="I57" s="4"/>
      <c r="J57" s="8" t="str">
        <f t="shared" si="7"/>
        <v/>
      </c>
      <c r="K57" s="4"/>
      <c r="L57" s="8">
        <f t="shared" si="0"/>
        <v>0</v>
      </c>
      <c r="M57" s="8">
        <f t="shared" si="1"/>
        <v>0</v>
      </c>
      <c r="N57" s="8">
        <f t="shared" si="2"/>
        <v>0</v>
      </c>
      <c r="O57" s="8">
        <f t="shared" si="3"/>
        <v>0</v>
      </c>
      <c r="P57" s="8">
        <f t="shared" si="4"/>
        <v>0</v>
      </c>
      <c r="Q57" s="8">
        <f t="shared" si="5"/>
        <v>0</v>
      </c>
      <c r="R57" s="4"/>
      <c r="S57" s="8" t="str">
        <f>IF(E57="","",COUNTIF($E$5:E57,E57))</f>
        <v/>
      </c>
      <c r="T57" s="8" t="str">
        <f t="shared" si="6"/>
        <v/>
      </c>
    </row>
    <row r="58" spans="1:20" x14ac:dyDescent="0.35">
      <c r="A58" s="4"/>
      <c r="B58" s="4"/>
      <c r="C58" s="4"/>
      <c r="D58" s="4"/>
      <c r="E58" s="4"/>
      <c r="F58" s="4"/>
      <c r="G58" s="4"/>
      <c r="H58" s="4"/>
      <c r="I58" s="4"/>
      <c r="J58" s="8" t="str">
        <f t="shared" si="7"/>
        <v/>
      </c>
      <c r="K58" s="4"/>
      <c r="L58" s="8">
        <f t="shared" si="0"/>
        <v>0</v>
      </c>
      <c r="M58" s="8">
        <f t="shared" si="1"/>
        <v>0</v>
      </c>
      <c r="N58" s="8">
        <f t="shared" si="2"/>
        <v>0</v>
      </c>
      <c r="O58" s="8">
        <f t="shared" si="3"/>
        <v>0</v>
      </c>
      <c r="P58" s="8">
        <f t="shared" si="4"/>
        <v>0</v>
      </c>
      <c r="Q58" s="8">
        <f t="shared" si="5"/>
        <v>0</v>
      </c>
      <c r="R58" s="4"/>
      <c r="S58" s="8" t="str">
        <f>IF(E58="","",COUNTIF($E$5:E58,E58))</f>
        <v/>
      </c>
      <c r="T58" s="8" t="str">
        <f t="shared" si="6"/>
        <v/>
      </c>
    </row>
    <row r="59" spans="1:20" x14ac:dyDescent="0.35">
      <c r="A59" s="4"/>
      <c r="B59" s="4"/>
      <c r="C59" s="4"/>
      <c r="D59" s="4"/>
      <c r="E59" s="4"/>
      <c r="F59" s="4"/>
      <c r="G59" s="4"/>
      <c r="H59" s="4"/>
      <c r="I59" s="4"/>
      <c r="J59" s="8" t="str">
        <f t="shared" si="7"/>
        <v/>
      </c>
      <c r="K59" s="4"/>
      <c r="L59" s="8">
        <f t="shared" si="0"/>
        <v>0</v>
      </c>
      <c r="M59" s="8">
        <f t="shared" si="1"/>
        <v>0</v>
      </c>
      <c r="N59" s="8">
        <f t="shared" si="2"/>
        <v>0</v>
      </c>
      <c r="O59" s="8">
        <f t="shared" si="3"/>
        <v>0</v>
      </c>
      <c r="P59" s="8">
        <f t="shared" si="4"/>
        <v>0</v>
      </c>
      <c r="Q59" s="8">
        <f t="shared" si="5"/>
        <v>0</v>
      </c>
      <c r="R59" s="4"/>
      <c r="S59" s="8" t="str">
        <f>IF(E59="","",COUNTIF($E$5:E59,E59))</f>
        <v/>
      </c>
      <c r="T59" s="8" t="str">
        <f t="shared" si="6"/>
        <v/>
      </c>
    </row>
    <row r="60" spans="1:20" x14ac:dyDescent="0.35">
      <c r="A60" s="4"/>
      <c r="B60" s="4"/>
      <c r="C60" s="4"/>
      <c r="D60" s="4"/>
      <c r="E60" s="4"/>
      <c r="F60" s="4"/>
      <c r="G60" s="4"/>
      <c r="H60" s="4"/>
      <c r="I60" s="4"/>
      <c r="J60" s="8" t="str">
        <f t="shared" si="7"/>
        <v/>
      </c>
      <c r="K60" s="4"/>
      <c r="L60" s="8">
        <f t="shared" si="0"/>
        <v>0</v>
      </c>
      <c r="M60" s="8">
        <f t="shared" si="1"/>
        <v>0</v>
      </c>
      <c r="N60" s="8">
        <f t="shared" si="2"/>
        <v>0</v>
      </c>
      <c r="O60" s="8">
        <f t="shared" si="3"/>
        <v>0</v>
      </c>
      <c r="P60" s="8">
        <f t="shared" si="4"/>
        <v>0</v>
      </c>
      <c r="Q60" s="8">
        <f t="shared" si="5"/>
        <v>0</v>
      </c>
      <c r="R60" s="4"/>
      <c r="S60" s="8" t="str">
        <f>IF(E60="","",COUNTIF($E$5:E60,E60))</f>
        <v/>
      </c>
      <c r="T60" s="8" t="str">
        <f t="shared" si="6"/>
        <v/>
      </c>
    </row>
    <row r="61" spans="1:20" x14ac:dyDescent="0.35">
      <c r="A61" s="4"/>
      <c r="B61" s="4"/>
      <c r="C61" s="4"/>
      <c r="D61" s="4"/>
      <c r="E61" s="4"/>
      <c r="F61" s="4"/>
      <c r="G61" s="4"/>
      <c r="H61" s="4"/>
      <c r="I61" s="4"/>
      <c r="J61" s="8" t="str">
        <f t="shared" si="7"/>
        <v/>
      </c>
      <c r="K61" s="4"/>
      <c r="L61" s="8">
        <f t="shared" si="0"/>
        <v>0</v>
      </c>
      <c r="M61" s="8">
        <f t="shared" si="1"/>
        <v>0</v>
      </c>
      <c r="N61" s="8">
        <f t="shared" si="2"/>
        <v>0</v>
      </c>
      <c r="O61" s="8">
        <f t="shared" si="3"/>
        <v>0</v>
      </c>
      <c r="P61" s="8">
        <f t="shared" si="4"/>
        <v>0</v>
      </c>
      <c r="Q61" s="8">
        <f t="shared" si="5"/>
        <v>0</v>
      </c>
      <c r="R61" s="4"/>
      <c r="S61" s="8" t="str">
        <f>IF(E61="","",COUNTIF($E$5:E61,E61))</f>
        <v/>
      </c>
      <c r="T61" s="8" t="str">
        <f t="shared" si="6"/>
        <v/>
      </c>
    </row>
    <row r="62" spans="1:20" x14ac:dyDescent="0.35">
      <c r="A62" s="4"/>
      <c r="B62" s="4"/>
      <c r="C62" s="4"/>
      <c r="D62" s="4"/>
      <c r="E62" s="4"/>
      <c r="F62" s="4"/>
      <c r="G62" s="4"/>
      <c r="H62" s="4"/>
      <c r="I62" s="4"/>
      <c r="J62" s="8" t="str">
        <f t="shared" si="7"/>
        <v/>
      </c>
      <c r="K62" s="4"/>
      <c r="L62" s="8">
        <f t="shared" si="0"/>
        <v>0</v>
      </c>
      <c r="M62" s="8">
        <f t="shared" si="1"/>
        <v>0</v>
      </c>
      <c r="N62" s="8">
        <f t="shared" si="2"/>
        <v>0</v>
      </c>
      <c r="O62" s="8">
        <f t="shared" si="3"/>
        <v>0</v>
      </c>
      <c r="P62" s="8">
        <f t="shared" si="4"/>
        <v>0</v>
      </c>
      <c r="Q62" s="8">
        <f t="shared" si="5"/>
        <v>0</v>
      </c>
      <c r="R62" s="4"/>
      <c r="S62" s="8" t="str">
        <f>IF(E62="","",COUNTIF($E$5:E62,E62))</f>
        <v/>
      </c>
      <c r="T62" s="8" t="str">
        <f t="shared" si="6"/>
        <v/>
      </c>
    </row>
    <row r="63" spans="1:20" x14ac:dyDescent="0.35">
      <c r="A63" s="4"/>
      <c r="B63" s="4"/>
      <c r="C63" s="4"/>
      <c r="D63" s="4"/>
      <c r="E63" s="4"/>
      <c r="F63" s="4"/>
      <c r="G63" s="4"/>
      <c r="H63" s="4"/>
      <c r="I63" s="4"/>
      <c r="J63" s="8" t="str">
        <f t="shared" si="7"/>
        <v/>
      </c>
      <c r="K63" s="4"/>
      <c r="L63" s="8">
        <f t="shared" si="0"/>
        <v>0</v>
      </c>
      <c r="M63" s="8">
        <f t="shared" si="1"/>
        <v>0</v>
      </c>
      <c r="N63" s="8">
        <f t="shared" si="2"/>
        <v>0</v>
      </c>
      <c r="O63" s="8">
        <f t="shared" si="3"/>
        <v>0</v>
      </c>
      <c r="P63" s="8">
        <f t="shared" si="4"/>
        <v>0</v>
      </c>
      <c r="Q63" s="8">
        <f t="shared" si="5"/>
        <v>0</v>
      </c>
      <c r="R63" s="4"/>
      <c r="S63" s="8" t="str">
        <f>IF(E63="","",COUNTIF($E$5:E63,E63))</f>
        <v/>
      </c>
      <c r="T63" s="8" t="str">
        <f t="shared" si="6"/>
        <v/>
      </c>
    </row>
    <row r="64" spans="1:20" x14ac:dyDescent="0.35">
      <c r="A64" s="4"/>
      <c r="B64" s="4"/>
      <c r="C64" s="4"/>
      <c r="D64" s="4"/>
      <c r="E64" s="4"/>
      <c r="F64" s="4"/>
      <c r="G64" s="4"/>
      <c r="H64" s="4"/>
      <c r="I64" s="4"/>
      <c r="J64" s="8" t="str">
        <f t="shared" si="7"/>
        <v/>
      </c>
      <c r="K64" s="4"/>
      <c r="L64" s="8">
        <f t="shared" si="0"/>
        <v>0</v>
      </c>
      <c r="M64" s="8">
        <f t="shared" si="1"/>
        <v>0</v>
      </c>
      <c r="N64" s="8">
        <f t="shared" si="2"/>
        <v>0</v>
      </c>
      <c r="O64" s="8">
        <f t="shared" si="3"/>
        <v>0</v>
      </c>
      <c r="P64" s="8">
        <f t="shared" si="4"/>
        <v>0</v>
      </c>
      <c r="Q64" s="8">
        <f t="shared" si="5"/>
        <v>0</v>
      </c>
      <c r="R64" s="4"/>
      <c r="S64" s="8" t="str">
        <f>IF(E64="","",COUNTIF($E$5:E64,E64))</f>
        <v/>
      </c>
      <c r="T64" s="8" t="str">
        <f t="shared" si="6"/>
        <v/>
      </c>
    </row>
    <row r="65" spans="1:20" x14ac:dyDescent="0.35">
      <c r="A65" s="4"/>
      <c r="B65" s="4"/>
      <c r="C65" s="4"/>
      <c r="D65" s="4"/>
      <c r="E65" s="4"/>
      <c r="F65" s="4"/>
      <c r="G65" s="4"/>
      <c r="H65" s="4"/>
      <c r="I65" s="4"/>
      <c r="J65" s="8" t="str">
        <f t="shared" si="7"/>
        <v/>
      </c>
      <c r="K65" s="4"/>
      <c r="L65" s="8">
        <f t="shared" si="0"/>
        <v>0</v>
      </c>
      <c r="M65" s="8">
        <f t="shared" si="1"/>
        <v>0</v>
      </c>
      <c r="N65" s="8">
        <f t="shared" si="2"/>
        <v>0</v>
      </c>
      <c r="O65" s="8">
        <f t="shared" si="3"/>
        <v>0</v>
      </c>
      <c r="P65" s="8">
        <f t="shared" si="4"/>
        <v>0</v>
      </c>
      <c r="Q65" s="8">
        <f t="shared" si="5"/>
        <v>0</v>
      </c>
      <c r="R65" s="4"/>
      <c r="S65" s="8" t="str">
        <f>IF(E65="","",COUNTIF($E$5:E65,E65))</f>
        <v/>
      </c>
      <c r="T65" s="8" t="str">
        <f t="shared" si="6"/>
        <v/>
      </c>
    </row>
    <row r="66" spans="1:20" x14ac:dyDescent="0.35">
      <c r="A66" s="4"/>
      <c r="B66" s="4"/>
      <c r="C66" s="4"/>
      <c r="D66" s="4"/>
      <c r="E66" s="4"/>
      <c r="F66" s="4"/>
      <c r="G66" s="4"/>
      <c r="H66" s="4"/>
      <c r="I66" s="4"/>
      <c r="J66" s="8" t="str">
        <f t="shared" si="7"/>
        <v/>
      </c>
      <c r="K66" s="4"/>
      <c r="L66" s="8">
        <f t="shared" si="0"/>
        <v>0</v>
      </c>
      <c r="M66" s="8">
        <f t="shared" si="1"/>
        <v>0</v>
      </c>
      <c r="N66" s="8">
        <f t="shared" si="2"/>
        <v>0</v>
      </c>
      <c r="O66" s="8">
        <f t="shared" si="3"/>
        <v>0</v>
      </c>
      <c r="P66" s="8">
        <f t="shared" si="4"/>
        <v>0</v>
      </c>
      <c r="Q66" s="8">
        <f t="shared" si="5"/>
        <v>0</v>
      </c>
      <c r="R66" s="4"/>
      <c r="S66" s="8" t="str">
        <f>IF(E66="","",COUNTIF($E$5:E66,E66))</f>
        <v/>
      </c>
      <c r="T66" s="8" t="str">
        <f t="shared" si="6"/>
        <v/>
      </c>
    </row>
    <row r="67" spans="1:20" x14ac:dyDescent="0.35">
      <c r="A67" s="4"/>
      <c r="B67" s="4"/>
      <c r="C67" s="4"/>
      <c r="D67" s="4"/>
      <c r="E67" s="4"/>
      <c r="F67" s="4"/>
      <c r="G67" s="4"/>
      <c r="H67" s="4"/>
      <c r="I67" s="4"/>
      <c r="J67" s="8" t="str">
        <f t="shared" si="7"/>
        <v/>
      </c>
      <c r="K67" s="4"/>
      <c r="L67" s="8">
        <f t="shared" si="0"/>
        <v>0</v>
      </c>
      <c r="M67" s="8">
        <f t="shared" si="1"/>
        <v>0</v>
      </c>
      <c r="N67" s="8">
        <f t="shared" si="2"/>
        <v>0</v>
      </c>
      <c r="O67" s="8">
        <f t="shared" si="3"/>
        <v>0</v>
      </c>
      <c r="P67" s="8">
        <f t="shared" si="4"/>
        <v>0</v>
      </c>
      <c r="Q67" s="8">
        <f t="shared" si="5"/>
        <v>0</v>
      </c>
      <c r="R67" s="4"/>
      <c r="S67" s="8" t="str">
        <f>IF(E67="","",COUNTIF($E$5:E67,E67))</f>
        <v/>
      </c>
      <c r="T67" s="8" t="str">
        <f t="shared" si="6"/>
        <v/>
      </c>
    </row>
    <row r="68" spans="1:20" x14ac:dyDescent="0.35">
      <c r="A68" s="4"/>
      <c r="B68" s="4"/>
      <c r="C68" s="4"/>
      <c r="D68" s="4"/>
      <c r="E68" s="4"/>
      <c r="F68" s="4"/>
      <c r="G68" s="4"/>
      <c r="H68" s="4"/>
      <c r="I68" s="4"/>
      <c r="J68" s="8" t="str">
        <f t="shared" si="7"/>
        <v/>
      </c>
      <c r="K68" s="4"/>
      <c r="L68" s="8">
        <f t="shared" si="0"/>
        <v>0</v>
      </c>
      <c r="M68" s="8">
        <f t="shared" si="1"/>
        <v>0</v>
      </c>
      <c r="N68" s="8">
        <f t="shared" si="2"/>
        <v>0</v>
      </c>
      <c r="O68" s="8">
        <f t="shared" si="3"/>
        <v>0</v>
      </c>
      <c r="P68" s="8">
        <f t="shared" si="4"/>
        <v>0</v>
      </c>
      <c r="Q68" s="8">
        <f t="shared" si="5"/>
        <v>0</v>
      </c>
      <c r="R68" s="4"/>
      <c r="S68" s="8" t="str">
        <f>IF(E68="","",COUNTIF($E$5:E68,E68))</f>
        <v/>
      </c>
      <c r="T68" s="8" t="str">
        <f t="shared" si="6"/>
        <v/>
      </c>
    </row>
    <row r="69" spans="1:20" x14ac:dyDescent="0.35">
      <c r="A69" s="4"/>
      <c r="B69" s="4"/>
      <c r="C69" s="4"/>
      <c r="D69" s="4"/>
      <c r="E69" s="4"/>
      <c r="F69" s="4"/>
      <c r="G69" s="4"/>
      <c r="H69" s="4"/>
      <c r="I69" s="4"/>
      <c r="J69" s="8" t="str">
        <f t="shared" si="7"/>
        <v/>
      </c>
      <c r="K69" s="4"/>
      <c r="L69" s="8">
        <f t="shared" ref="L69:L132" si="8">IF(OR(H69="Bank",H69="Fond - modtaget i bank",H69="Mellemregning LF - modtaget i bank"),F69,0)</f>
        <v>0</v>
      </c>
      <c r="M69" s="8">
        <f t="shared" ref="M69:M132" si="9">IF(OR(H69="Bank",H69="Udlæg - refunderet",H69="Faktura - betalt fra bank"),G69,0)</f>
        <v>0</v>
      </c>
      <c r="N69" s="8">
        <f t="shared" ref="N69:N132" si="10">IF(H69="Kontant/kasse",F69,0)</f>
        <v>0</v>
      </c>
      <c r="O69" s="8">
        <f t="shared" ref="O69:O132" si="11">IF(H69="Kontant/kasse",G69,0)</f>
        <v>0</v>
      </c>
      <c r="P69" s="8">
        <f t="shared" ref="P69:P132" si="12">IF(OR(H69="Udlæg - skal refunderes",H69="Faktura - ikke betalt endnu"),IF(J69&lt;&gt;"",MAX(0,G69-SUMIFS($M:$M,$J:$J,J69,$H:$H,"Udlæg - refunderet")-SUMIFS($M:$M,$J:$J,J69,$H:$H,"Faktura - betalt fra bank")),IF(K69="Ja",0,G69)),0)</f>
        <v>0</v>
      </c>
      <c r="Q69" s="8">
        <f t="shared" ref="Q69:Q132" si="13">IF(OR(H69="Fond - bevilget ikke modtaget",H69="Mellemregning LF - ikke modtaget"),F69,0)</f>
        <v>0</v>
      </c>
      <c r="R69" s="4"/>
      <c r="S69" s="8" t="str">
        <f>IF(E69="","",COUNTIF($E$5:E69,E69))</f>
        <v/>
      </c>
      <c r="T69" s="8" t="str">
        <f t="shared" ref="T69:T132" si="14">IF(E69="","",E69&amp;"|"&amp;S69)</f>
        <v/>
      </c>
    </row>
    <row r="70" spans="1:20" x14ac:dyDescent="0.35">
      <c r="A70" s="4"/>
      <c r="B70" s="4"/>
      <c r="C70" s="4"/>
      <c r="D70" s="4"/>
      <c r="E70" s="4"/>
      <c r="F70" s="4"/>
      <c r="G70" s="4"/>
      <c r="H70" s="4"/>
      <c r="I70" s="4"/>
      <c r="J70" s="8" t="str">
        <f t="shared" si="7"/>
        <v/>
      </c>
      <c r="K70" s="4"/>
      <c r="L70" s="8">
        <f t="shared" si="8"/>
        <v>0</v>
      </c>
      <c r="M70" s="8">
        <f t="shared" si="9"/>
        <v>0</v>
      </c>
      <c r="N70" s="8">
        <f t="shared" si="10"/>
        <v>0</v>
      </c>
      <c r="O70" s="8">
        <f t="shared" si="11"/>
        <v>0</v>
      </c>
      <c r="P70" s="8">
        <f t="shared" si="12"/>
        <v>0</v>
      </c>
      <c r="Q70" s="8">
        <f t="shared" si="13"/>
        <v>0</v>
      </c>
      <c r="R70" s="4"/>
      <c r="S70" s="8" t="str">
        <f>IF(E70="","",COUNTIF($E$5:E70,E70))</f>
        <v/>
      </c>
      <c r="T70" s="8" t="str">
        <f t="shared" si="14"/>
        <v/>
      </c>
    </row>
    <row r="71" spans="1:20" x14ac:dyDescent="0.35">
      <c r="A71" s="4"/>
      <c r="B71" s="4"/>
      <c r="C71" s="4"/>
      <c r="D71" s="4"/>
      <c r="E71" s="4"/>
      <c r="F71" s="4"/>
      <c r="G71" s="4"/>
      <c r="H71" s="4"/>
      <c r="I71" s="4"/>
      <c r="J71" s="8" t="str">
        <f t="shared" si="7"/>
        <v/>
      </c>
      <c r="K71" s="4"/>
      <c r="L71" s="8">
        <f t="shared" si="8"/>
        <v>0</v>
      </c>
      <c r="M71" s="8">
        <f t="shared" si="9"/>
        <v>0</v>
      </c>
      <c r="N71" s="8">
        <f t="shared" si="10"/>
        <v>0</v>
      </c>
      <c r="O71" s="8">
        <f t="shared" si="11"/>
        <v>0</v>
      </c>
      <c r="P71" s="8">
        <f t="shared" si="12"/>
        <v>0</v>
      </c>
      <c r="Q71" s="8">
        <f t="shared" si="13"/>
        <v>0</v>
      </c>
      <c r="R71" s="4"/>
      <c r="S71" s="8" t="str">
        <f>IF(E71="","",COUNTIF($E$5:E71,E71))</f>
        <v/>
      </c>
      <c r="T71" s="8" t="str">
        <f t="shared" si="14"/>
        <v/>
      </c>
    </row>
    <row r="72" spans="1:20" x14ac:dyDescent="0.35">
      <c r="A72" s="4"/>
      <c r="B72" s="4"/>
      <c r="C72" s="4"/>
      <c r="D72" s="4"/>
      <c r="E72" s="4"/>
      <c r="F72" s="4"/>
      <c r="G72" s="4"/>
      <c r="H72" s="4"/>
      <c r="I72" s="4"/>
      <c r="J72" s="8" t="str">
        <f t="shared" si="7"/>
        <v/>
      </c>
      <c r="K72" s="4"/>
      <c r="L72" s="8">
        <f t="shared" si="8"/>
        <v>0</v>
      </c>
      <c r="M72" s="8">
        <f t="shared" si="9"/>
        <v>0</v>
      </c>
      <c r="N72" s="8">
        <f t="shared" si="10"/>
        <v>0</v>
      </c>
      <c r="O72" s="8">
        <f t="shared" si="11"/>
        <v>0</v>
      </c>
      <c r="P72" s="8">
        <f t="shared" si="12"/>
        <v>0</v>
      </c>
      <c r="Q72" s="8">
        <f t="shared" si="13"/>
        <v>0</v>
      </c>
      <c r="R72" s="4"/>
      <c r="S72" s="8" t="str">
        <f>IF(E72="","",COUNTIF($E$5:E72,E72))</f>
        <v/>
      </c>
      <c r="T72" s="8" t="str">
        <f t="shared" si="14"/>
        <v/>
      </c>
    </row>
    <row r="73" spans="1:20" x14ac:dyDescent="0.35">
      <c r="A73" s="4"/>
      <c r="B73" s="4"/>
      <c r="C73" s="4"/>
      <c r="D73" s="4"/>
      <c r="E73" s="4"/>
      <c r="F73" s="4"/>
      <c r="G73" s="4"/>
      <c r="H73" s="4"/>
      <c r="I73" s="4"/>
      <c r="J73" s="8" t="str">
        <f t="shared" si="7"/>
        <v/>
      </c>
      <c r="K73" s="4"/>
      <c r="L73" s="8">
        <f t="shared" si="8"/>
        <v>0</v>
      </c>
      <c r="M73" s="8">
        <f t="shared" si="9"/>
        <v>0</v>
      </c>
      <c r="N73" s="8">
        <f t="shared" si="10"/>
        <v>0</v>
      </c>
      <c r="O73" s="8">
        <f t="shared" si="11"/>
        <v>0</v>
      </c>
      <c r="P73" s="8">
        <f t="shared" si="12"/>
        <v>0</v>
      </c>
      <c r="Q73" s="8">
        <f t="shared" si="13"/>
        <v>0</v>
      </c>
      <c r="R73" s="4"/>
      <c r="S73" s="8" t="str">
        <f>IF(E73="","",COUNTIF($E$5:E73,E73))</f>
        <v/>
      </c>
      <c r="T73" s="8" t="str">
        <f t="shared" si="14"/>
        <v/>
      </c>
    </row>
    <row r="74" spans="1:20" x14ac:dyDescent="0.35">
      <c r="A74" s="4"/>
      <c r="B74" s="4"/>
      <c r="C74" s="4"/>
      <c r="D74" s="4"/>
      <c r="E74" s="4"/>
      <c r="F74" s="4"/>
      <c r="G74" s="4"/>
      <c r="H74" s="4"/>
      <c r="I74" s="4"/>
      <c r="J74" s="8" t="str">
        <f t="shared" ref="J74:J137" si="15">IF(OR(H74="Udlæg - skal refunderes",H74="Faktura - ikke betalt endnu"),"U-"&amp;TEXT(IF(A74&lt;&gt;"",A74,ROW()-4),"000"),"")</f>
        <v/>
      </c>
      <c r="K74" s="4"/>
      <c r="L74" s="8">
        <f t="shared" si="8"/>
        <v>0</v>
      </c>
      <c r="M74" s="8">
        <f t="shared" si="9"/>
        <v>0</v>
      </c>
      <c r="N74" s="8">
        <f t="shared" si="10"/>
        <v>0</v>
      </c>
      <c r="O74" s="8">
        <f t="shared" si="11"/>
        <v>0</v>
      </c>
      <c r="P74" s="8">
        <f t="shared" si="12"/>
        <v>0</v>
      </c>
      <c r="Q74" s="8">
        <f t="shared" si="13"/>
        <v>0</v>
      </c>
      <c r="R74" s="4"/>
      <c r="S74" s="8" t="str">
        <f>IF(E74="","",COUNTIF($E$5:E74,E74))</f>
        <v/>
      </c>
      <c r="T74" s="8" t="str">
        <f t="shared" si="14"/>
        <v/>
      </c>
    </row>
    <row r="75" spans="1:20" x14ac:dyDescent="0.35">
      <c r="A75" s="4"/>
      <c r="B75" s="4"/>
      <c r="C75" s="4"/>
      <c r="D75" s="4"/>
      <c r="E75" s="4"/>
      <c r="F75" s="4"/>
      <c r="G75" s="4"/>
      <c r="H75" s="4"/>
      <c r="I75" s="4"/>
      <c r="J75" s="8" t="str">
        <f t="shared" si="15"/>
        <v/>
      </c>
      <c r="K75" s="4"/>
      <c r="L75" s="8">
        <f t="shared" si="8"/>
        <v>0</v>
      </c>
      <c r="M75" s="8">
        <f t="shared" si="9"/>
        <v>0</v>
      </c>
      <c r="N75" s="8">
        <f t="shared" si="10"/>
        <v>0</v>
      </c>
      <c r="O75" s="8">
        <f t="shared" si="11"/>
        <v>0</v>
      </c>
      <c r="P75" s="8">
        <f t="shared" si="12"/>
        <v>0</v>
      </c>
      <c r="Q75" s="8">
        <f t="shared" si="13"/>
        <v>0</v>
      </c>
      <c r="R75" s="4"/>
      <c r="S75" s="8" t="str">
        <f>IF(E75="","",COUNTIF($E$5:E75,E75))</f>
        <v/>
      </c>
      <c r="T75" s="8" t="str">
        <f t="shared" si="14"/>
        <v/>
      </c>
    </row>
    <row r="76" spans="1:20" x14ac:dyDescent="0.35">
      <c r="A76" s="4"/>
      <c r="B76" s="4"/>
      <c r="C76" s="4"/>
      <c r="D76" s="4"/>
      <c r="E76" s="4"/>
      <c r="F76" s="4"/>
      <c r="G76" s="4"/>
      <c r="H76" s="4"/>
      <c r="I76" s="4"/>
      <c r="J76" s="8" t="str">
        <f t="shared" si="15"/>
        <v/>
      </c>
      <c r="K76" s="4"/>
      <c r="L76" s="8">
        <f t="shared" si="8"/>
        <v>0</v>
      </c>
      <c r="M76" s="8">
        <f t="shared" si="9"/>
        <v>0</v>
      </c>
      <c r="N76" s="8">
        <f t="shared" si="10"/>
        <v>0</v>
      </c>
      <c r="O76" s="8">
        <f t="shared" si="11"/>
        <v>0</v>
      </c>
      <c r="P76" s="8">
        <f t="shared" si="12"/>
        <v>0</v>
      </c>
      <c r="Q76" s="8">
        <f t="shared" si="13"/>
        <v>0</v>
      </c>
      <c r="R76" s="4"/>
      <c r="S76" s="8" t="str">
        <f>IF(E76="","",COUNTIF($E$5:E76,E76))</f>
        <v/>
      </c>
      <c r="T76" s="8" t="str">
        <f t="shared" si="14"/>
        <v/>
      </c>
    </row>
    <row r="77" spans="1:20" x14ac:dyDescent="0.35">
      <c r="A77" s="4"/>
      <c r="B77" s="4"/>
      <c r="C77" s="4"/>
      <c r="D77" s="4"/>
      <c r="E77" s="4"/>
      <c r="F77" s="4"/>
      <c r="G77" s="4"/>
      <c r="H77" s="4"/>
      <c r="I77" s="4"/>
      <c r="J77" s="8" t="str">
        <f t="shared" si="15"/>
        <v/>
      </c>
      <c r="K77" s="4"/>
      <c r="L77" s="8">
        <f t="shared" si="8"/>
        <v>0</v>
      </c>
      <c r="M77" s="8">
        <f t="shared" si="9"/>
        <v>0</v>
      </c>
      <c r="N77" s="8">
        <f t="shared" si="10"/>
        <v>0</v>
      </c>
      <c r="O77" s="8">
        <f t="shared" si="11"/>
        <v>0</v>
      </c>
      <c r="P77" s="8">
        <f t="shared" si="12"/>
        <v>0</v>
      </c>
      <c r="Q77" s="8">
        <f t="shared" si="13"/>
        <v>0</v>
      </c>
      <c r="R77" s="4"/>
      <c r="S77" s="8" t="str">
        <f>IF(E77="","",COUNTIF($E$5:E77,E77))</f>
        <v/>
      </c>
      <c r="T77" s="8" t="str">
        <f t="shared" si="14"/>
        <v/>
      </c>
    </row>
    <row r="78" spans="1:20" x14ac:dyDescent="0.35">
      <c r="A78" s="4"/>
      <c r="B78" s="4"/>
      <c r="C78" s="4"/>
      <c r="D78" s="4"/>
      <c r="E78" s="4"/>
      <c r="F78" s="4"/>
      <c r="G78" s="4"/>
      <c r="H78" s="4"/>
      <c r="I78" s="4"/>
      <c r="J78" s="8" t="str">
        <f t="shared" si="15"/>
        <v/>
      </c>
      <c r="K78" s="4"/>
      <c r="L78" s="8">
        <f t="shared" si="8"/>
        <v>0</v>
      </c>
      <c r="M78" s="8">
        <f t="shared" si="9"/>
        <v>0</v>
      </c>
      <c r="N78" s="8">
        <f t="shared" si="10"/>
        <v>0</v>
      </c>
      <c r="O78" s="8">
        <f t="shared" si="11"/>
        <v>0</v>
      </c>
      <c r="P78" s="8">
        <f t="shared" si="12"/>
        <v>0</v>
      </c>
      <c r="Q78" s="8">
        <f t="shared" si="13"/>
        <v>0</v>
      </c>
      <c r="R78" s="4"/>
      <c r="S78" s="8" t="str">
        <f>IF(E78="","",COUNTIF($E$5:E78,E78))</f>
        <v/>
      </c>
      <c r="T78" s="8" t="str">
        <f t="shared" si="14"/>
        <v/>
      </c>
    </row>
    <row r="79" spans="1:20" x14ac:dyDescent="0.35">
      <c r="A79" s="4"/>
      <c r="B79" s="4"/>
      <c r="C79" s="4"/>
      <c r="D79" s="4"/>
      <c r="E79" s="4"/>
      <c r="F79" s="4"/>
      <c r="G79" s="4"/>
      <c r="H79" s="4"/>
      <c r="I79" s="4"/>
      <c r="J79" s="8" t="str">
        <f t="shared" si="15"/>
        <v/>
      </c>
      <c r="K79" s="4"/>
      <c r="L79" s="8">
        <f t="shared" si="8"/>
        <v>0</v>
      </c>
      <c r="M79" s="8">
        <f t="shared" si="9"/>
        <v>0</v>
      </c>
      <c r="N79" s="8">
        <f t="shared" si="10"/>
        <v>0</v>
      </c>
      <c r="O79" s="8">
        <f t="shared" si="11"/>
        <v>0</v>
      </c>
      <c r="P79" s="8">
        <f t="shared" si="12"/>
        <v>0</v>
      </c>
      <c r="Q79" s="8">
        <f t="shared" si="13"/>
        <v>0</v>
      </c>
      <c r="R79" s="4"/>
      <c r="S79" s="8" t="str">
        <f>IF(E79="","",COUNTIF($E$5:E79,E79))</f>
        <v/>
      </c>
      <c r="T79" s="8" t="str">
        <f t="shared" si="14"/>
        <v/>
      </c>
    </row>
    <row r="80" spans="1:20" x14ac:dyDescent="0.35">
      <c r="A80" s="4"/>
      <c r="B80" s="4"/>
      <c r="C80" s="4"/>
      <c r="D80" s="4"/>
      <c r="E80" s="4"/>
      <c r="F80" s="4"/>
      <c r="G80" s="4"/>
      <c r="H80" s="4"/>
      <c r="I80" s="4"/>
      <c r="J80" s="8" t="str">
        <f t="shared" si="15"/>
        <v/>
      </c>
      <c r="K80" s="4"/>
      <c r="L80" s="8">
        <f t="shared" si="8"/>
        <v>0</v>
      </c>
      <c r="M80" s="8">
        <f t="shared" si="9"/>
        <v>0</v>
      </c>
      <c r="N80" s="8">
        <f t="shared" si="10"/>
        <v>0</v>
      </c>
      <c r="O80" s="8">
        <f t="shared" si="11"/>
        <v>0</v>
      </c>
      <c r="P80" s="8">
        <f t="shared" si="12"/>
        <v>0</v>
      </c>
      <c r="Q80" s="8">
        <f t="shared" si="13"/>
        <v>0</v>
      </c>
      <c r="R80" s="4"/>
      <c r="S80" s="8" t="str">
        <f>IF(E80="","",COUNTIF($E$5:E80,E80))</f>
        <v/>
      </c>
      <c r="T80" s="8" t="str">
        <f t="shared" si="14"/>
        <v/>
      </c>
    </row>
    <row r="81" spans="1:20" x14ac:dyDescent="0.35">
      <c r="A81" s="4"/>
      <c r="B81" s="4"/>
      <c r="C81" s="4"/>
      <c r="D81" s="4"/>
      <c r="E81" s="4"/>
      <c r="F81" s="4"/>
      <c r="G81" s="4"/>
      <c r="H81" s="4"/>
      <c r="I81" s="4"/>
      <c r="J81" s="8" t="str">
        <f t="shared" si="15"/>
        <v/>
      </c>
      <c r="K81" s="4"/>
      <c r="L81" s="8">
        <f t="shared" si="8"/>
        <v>0</v>
      </c>
      <c r="M81" s="8">
        <f t="shared" si="9"/>
        <v>0</v>
      </c>
      <c r="N81" s="8">
        <f t="shared" si="10"/>
        <v>0</v>
      </c>
      <c r="O81" s="8">
        <f t="shared" si="11"/>
        <v>0</v>
      </c>
      <c r="P81" s="8">
        <f t="shared" si="12"/>
        <v>0</v>
      </c>
      <c r="Q81" s="8">
        <f t="shared" si="13"/>
        <v>0</v>
      </c>
      <c r="R81" s="4"/>
      <c r="S81" s="8" t="str">
        <f>IF(E81="","",COUNTIF($E$5:E81,E81))</f>
        <v/>
      </c>
      <c r="T81" s="8" t="str">
        <f t="shared" si="14"/>
        <v/>
      </c>
    </row>
    <row r="82" spans="1:20" x14ac:dyDescent="0.35">
      <c r="A82" s="4"/>
      <c r="B82" s="4"/>
      <c r="C82" s="4"/>
      <c r="D82" s="4"/>
      <c r="E82" s="4"/>
      <c r="F82" s="4"/>
      <c r="G82" s="4"/>
      <c r="H82" s="4"/>
      <c r="I82" s="4"/>
      <c r="J82" s="8" t="str">
        <f t="shared" si="15"/>
        <v/>
      </c>
      <c r="K82" s="4"/>
      <c r="L82" s="8">
        <f t="shared" si="8"/>
        <v>0</v>
      </c>
      <c r="M82" s="8">
        <f t="shared" si="9"/>
        <v>0</v>
      </c>
      <c r="N82" s="8">
        <f t="shared" si="10"/>
        <v>0</v>
      </c>
      <c r="O82" s="8">
        <f t="shared" si="11"/>
        <v>0</v>
      </c>
      <c r="P82" s="8">
        <f t="shared" si="12"/>
        <v>0</v>
      </c>
      <c r="Q82" s="8">
        <f t="shared" si="13"/>
        <v>0</v>
      </c>
      <c r="R82" s="4"/>
      <c r="S82" s="8" t="str">
        <f>IF(E82="","",COUNTIF($E$5:E82,E82))</f>
        <v/>
      </c>
      <c r="T82" s="8" t="str">
        <f t="shared" si="14"/>
        <v/>
      </c>
    </row>
    <row r="83" spans="1:20" x14ac:dyDescent="0.35">
      <c r="A83" s="4"/>
      <c r="B83" s="4"/>
      <c r="C83" s="4"/>
      <c r="D83" s="4"/>
      <c r="E83" s="4"/>
      <c r="F83" s="4"/>
      <c r="G83" s="4"/>
      <c r="H83" s="4"/>
      <c r="I83" s="4"/>
      <c r="J83" s="8" t="str">
        <f t="shared" si="15"/>
        <v/>
      </c>
      <c r="K83" s="4"/>
      <c r="L83" s="8">
        <f t="shared" si="8"/>
        <v>0</v>
      </c>
      <c r="M83" s="8">
        <f t="shared" si="9"/>
        <v>0</v>
      </c>
      <c r="N83" s="8">
        <f t="shared" si="10"/>
        <v>0</v>
      </c>
      <c r="O83" s="8">
        <f t="shared" si="11"/>
        <v>0</v>
      </c>
      <c r="P83" s="8">
        <f t="shared" si="12"/>
        <v>0</v>
      </c>
      <c r="Q83" s="8">
        <f t="shared" si="13"/>
        <v>0</v>
      </c>
      <c r="R83" s="4"/>
      <c r="S83" s="8" t="str">
        <f>IF(E83="","",COUNTIF($E$5:E83,E83))</f>
        <v/>
      </c>
      <c r="T83" s="8" t="str">
        <f t="shared" si="14"/>
        <v/>
      </c>
    </row>
    <row r="84" spans="1:20" x14ac:dyDescent="0.35">
      <c r="A84" s="4"/>
      <c r="B84" s="4"/>
      <c r="C84" s="4"/>
      <c r="D84" s="4"/>
      <c r="E84" s="4"/>
      <c r="F84" s="4"/>
      <c r="G84" s="4"/>
      <c r="H84" s="4"/>
      <c r="I84" s="4"/>
      <c r="J84" s="8" t="str">
        <f t="shared" si="15"/>
        <v/>
      </c>
      <c r="K84" s="4"/>
      <c r="L84" s="8">
        <f t="shared" si="8"/>
        <v>0</v>
      </c>
      <c r="M84" s="8">
        <f t="shared" si="9"/>
        <v>0</v>
      </c>
      <c r="N84" s="8">
        <f t="shared" si="10"/>
        <v>0</v>
      </c>
      <c r="O84" s="8">
        <f t="shared" si="11"/>
        <v>0</v>
      </c>
      <c r="P84" s="8">
        <f t="shared" si="12"/>
        <v>0</v>
      </c>
      <c r="Q84" s="8">
        <f t="shared" si="13"/>
        <v>0</v>
      </c>
      <c r="R84" s="4"/>
      <c r="S84" s="8" t="str">
        <f>IF(E84="","",COUNTIF($E$5:E84,E84))</f>
        <v/>
      </c>
      <c r="T84" s="8" t="str">
        <f t="shared" si="14"/>
        <v/>
      </c>
    </row>
    <row r="85" spans="1:20" x14ac:dyDescent="0.35">
      <c r="A85" s="4"/>
      <c r="B85" s="4"/>
      <c r="C85" s="4"/>
      <c r="D85" s="4"/>
      <c r="E85" s="4"/>
      <c r="F85" s="4"/>
      <c r="G85" s="4"/>
      <c r="H85" s="4"/>
      <c r="I85" s="4"/>
      <c r="J85" s="8" t="str">
        <f t="shared" si="15"/>
        <v/>
      </c>
      <c r="K85" s="4"/>
      <c r="L85" s="8">
        <f t="shared" si="8"/>
        <v>0</v>
      </c>
      <c r="M85" s="8">
        <f t="shared" si="9"/>
        <v>0</v>
      </c>
      <c r="N85" s="8">
        <f t="shared" si="10"/>
        <v>0</v>
      </c>
      <c r="O85" s="8">
        <f t="shared" si="11"/>
        <v>0</v>
      </c>
      <c r="P85" s="8">
        <f t="shared" si="12"/>
        <v>0</v>
      </c>
      <c r="Q85" s="8">
        <f t="shared" si="13"/>
        <v>0</v>
      </c>
      <c r="R85" s="4"/>
      <c r="S85" s="8" t="str">
        <f>IF(E85="","",COUNTIF($E$5:E85,E85))</f>
        <v/>
      </c>
      <c r="T85" s="8" t="str">
        <f t="shared" si="14"/>
        <v/>
      </c>
    </row>
    <row r="86" spans="1:20" x14ac:dyDescent="0.35">
      <c r="A86" s="4"/>
      <c r="B86" s="4"/>
      <c r="C86" s="4"/>
      <c r="D86" s="4"/>
      <c r="E86" s="4"/>
      <c r="F86" s="4"/>
      <c r="G86" s="4"/>
      <c r="H86" s="4"/>
      <c r="I86" s="4"/>
      <c r="J86" s="8" t="str">
        <f t="shared" si="15"/>
        <v/>
      </c>
      <c r="K86" s="4"/>
      <c r="L86" s="8">
        <f t="shared" si="8"/>
        <v>0</v>
      </c>
      <c r="M86" s="8">
        <f t="shared" si="9"/>
        <v>0</v>
      </c>
      <c r="N86" s="8">
        <f t="shared" si="10"/>
        <v>0</v>
      </c>
      <c r="O86" s="8">
        <f t="shared" si="11"/>
        <v>0</v>
      </c>
      <c r="P86" s="8">
        <f t="shared" si="12"/>
        <v>0</v>
      </c>
      <c r="Q86" s="8">
        <f t="shared" si="13"/>
        <v>0</v>
      </c>
      <c r="R86" s="4"/>
      <c r="S86" s="8" t="str">
        <f>IF(E86="","",COUNTIF($E$5:E86,E86))</f>
        <v/>
      </c>
      <c r="T86" s="8" t="str">
        <f t="shared" si="14"/>
        <v/>
      </c>
    </row>
    <row r="87" spans="1:20" x14ac:dyDescent="0.35">
      <c r="A87" s="4"/>
      <c r="B87" s="4"/>
      <c r="C87" s="4"/>
      <c r="D87" s="4"/>
      <c r="E87" s="4"/>
      <c r="F87" s="4"/>
      <c r="G87" s="4"/>
      <c r="H87" s="4"/>
      <c r="I87" s="4"/>
      <c r="J87" s="8" t="str">
        <f t="shared" si="15"/>
        <v/>
      </c>
      <c r="K87" s="4"/>
      <c r="L87" s="8">
        <f t="shared" si="8"/>
        <v>0</v>
      </c>
      <c r="M87" s="8">
        <f t="shared" si="9"/>
        <v>0</v>
      </c>
      <c r="N87" s="8">
        <f t="shared" si="10"/>
        <v>0</v>
      </c>
      <c r="O87" s="8">
        <f t="shared" si="11"/>
        <v>0</v>
      </c>
      <c r="P87" s="8">
        <f t="shared" si="12"/>
        <v>0</v>
      </c>
      <c r="Q87" s="8">
        <f t="shared" si="13"/>
        <v>0</v>
      </c>
      <c r="R87" s="4"/>
      <c r="S87" s="8" t="str">
        <f>IF(E87="","",COUNTIF($E$5:E87,E87))</f>
        <v/>
      </c>
      <c r="T87" s="8" t="str">
        <f t="shared" si="14"/>
        <v/>
      </c>
    </row>
    <row r="88" spans="1:20" x14ac:dyDescent="0.35">
      <c r="A88" s="4"/>
      <c r="B88" s="4"/>
      <c r="C88" s="4"/>
      <c r="D88" s="4"/>
      <c r="E88" s="4"/>
      <c r="F88" s="4"/>
      <c r="G88" s="4"/>
      <c r="H88" s="4"/>
      <c r="I88" s="4"/>
      <c r="J88" s="8" t="str">
        <f t="shared" si="15"/>
        <v/>
      </c>
      <c r="K88" s="4"/>
      <c r="L88" s="8">
        <f t="shared" si="8"/>
        <v>0</v>
      </c>
      <c r="M88" s="8">
        <f t="shared" si="9"/>
        <v>0</v>
      </c>
      <c r="N88" s="8">
        <f t="shared" si="10"/>
        <v>0</v>
      </c>
      <c r="O88" s="8">
        <f t="shared" si="11"/>
        <v>0</v>
      </c>
      <c r="P88" s="8">
        <f t="shared" si="12"/>
        <v>0</v>
      </c>
      <c r="Q88" s="8">
        <f t="shared" si="13"/>
        <v>0</v>
      </c>
      <c r="R88" s="4"/>
      <c r="S88" s="8" t="str">
        <f>IF(E88="","",COUNTIF($E$5:E88,E88))</f>
        <v/>
      </c>
      <c r="T88" s="8" t="str">
        <f t="shared" si="14"/>
        <v/>
      </c>
    </row>
    <row r="89" spans="1:20" x14ac:dyDescent="0.35">
      <c r="A89" s="4"/>
      <c r="B89" s="4"/>
      <c r="C89" s="4"/>
      <c r="D89" s="4"/>
      <c r="E89" s="4"/>
      <c r="F89" s="4"/>
      <c r="G89" s="4"/>
      <c r="H89" s="4"/>
      <c r="I89" s="4"/>
      <c r="J89" s="8" t="str">
        <f t="shared" si="15"/>
        <v/>
      </c>
      <c r="K89" s="4"/>
      <c r="L89" s="8">
        <f t="shared" si="8"/>
        <v>0</v>
      </c>
      <c r="M89" s="8">
        <f t="shared" si="9"/>
        <v>0</v>
      </c>
      <c r="N89" s="8">
        <f t="shared" si="10"/>
        <v>0</v>
      </c>
      <c r="O89" s="8">
        <f t="shared" si="11"/>
        <v>0</v>
      </c>
      <c r="P89" s="8">
        <f t="shared" si="12"/>
        <v>0</v>
      </c>
      <c r="Q89" s="8">
        <f t="shared" si="13"/>
        <v>0</v>
      </c>
      <c r="R89" s="4"/>
      <c r="S89" s="8" t="str">
        <f>IF(E89="","",COUNTIF($E$5:E89,E89))</f>
        <v/>
      </c>
      <c r="T89" s="8" t="str">
        <f t="shared" si="14"/>
        <v/>
      </c>
    </row>
    <row r="90" spans="1:20" x14ac:dyDescent="0.35">
      <c r="A90" s="4"/>
      <c r="B90" s="4"/>
      <c r="C90" s="4"/>
      <c r="D90" s="4"/>
      <c r="E90" s="4"/>
      <c r="F90" s="4"/>
      <c r="G90" s="4"/>
      <c r="H90" s="4"/>
      <c r="I90" s="4"/>
      <c r="J90" s="8" t="str">
        <f t="shared" si="15"/>
        <v/>
      </c>
      <c r="K90" s="4"/>
      <c r="L90" s="8">
        <f t="shared" si="8"/>
        <v>0</v>
      </c>
      <c r="M90" s="8">
        <f t="shared" si="9"/>
        <v>0</v>
      </c>
      <c r="N90" s="8">
        <f t="shared" si="10"/>
        <v>0</v>
      </c>
      <c r="O90" s="8">
        <f t="shared" si="11"/>
        <v>0</v>
      </c>
      <c r="P90" s="8">
        <f t="shared" si="12"/>
        <v>0</v>
      </c>
      <c r="Q90" s="8">
        <f t="shared" si="13"/>
        <v>0</v>
      </c>
      <c r="R90" s="4"/>
      <c r="S90" s="8" t="str">
        <f>IF(E90="","",COUNTIF($E$5:E90,E90))</f>
        <v/>
      </c>
      <c r="T90" s="8" t="str">
        <f t="shared" si="14"/>
        <v/>
      </c>
    </row>
    <row r="91" spans="1:20" x14ac:dyDescent="0.35">
      <c r="A91" s="4"/>
      <c r="B91" s="4"/>
      <c r="C91" s="4"/>
      <c r="D91" s="4"/>
      <c r="E91" s="4"/>
      <c r="F91" s="4"/>
      <c r="G91" s="4"/>
      <c r="H91" s="4"/>
      <c r="I91" s="4"/>
      <c r="J91" s="8" t="str">
        <f t="shared" si="15"/>
        <v/>
      </c>
      <c r="K91" s="4"/>
      <c r="L91" s="8">
        <f t="shared" si="8"/>
        <v>0</v>
      </c>
      <c r="M91" s="8">
        <f t="shared" si="9"/>
        <v>0</v>
      </c>
      <c r="N91" s="8">
        <f t="shared" si="10"/>
        <v>0</v>
      </c>
      <c r="O91" s="8">
        <f t="shared" si="11"/>
        <v>0</v>
      </c>
      <c r="P91" s="8">
        <f t="shared" si="12"/>
        <v>0</v>
      </c>
      <c r="Q91" s="8">
        <f t="shared" si="13"/>
        <v>0</v>
      </c>
      <c r="R91" s="4"/>
      <c r="S91" s="8" t="str">
        <f>IF(E91="","",COUNTIF($E$5:E91,E91))</f>
        <v/>
      </c>
      <c r="T91" s="8" t="str">
        <f t="shared" si="14"/>
        <v/>
      </c>
    </row>
    <row r="92" spans="1:20" x14ac:dyDescent="0.35">
      <c r="A92" s="4"/>
      <c r="B92" s="4"/>
      <c r="C92" s="4"/>
      <c r="D92" s="4"/>
      <c r="E92" s="4"/>
      <c r="F92" s="4"/>
      <c r="G92" s="4"/>
      <c r="H92" s="4"/>
      <c r="I92" s="4"/>
      <c r="J92" s="8" t="str">
        <f t="shared" si="15"/>
        <v/>
      </c>
      <c r="K92" s="4"/>
      <c r="L92" s="8">
        <f t="shared" si="8"/>
        <v>0</v>
      </c>
      <c r="M92" s="8">
        <f t="shared" si="9"/>
        <v>0</v>
      </c>
      <c r="N92" s="8">
        <f t="shared" si="10"/>
        <v>0</v>
      </c>
      <c r="O92" s="8">
        <f t="shared" si="11"/>
        <v>0</v>
      </c>
      <c r="P92" s="8">
        <f t="shared" si="12"/>
        <v>0</v>
      </c>
      <c r="Q92" s="8">
        <f t="shared" si="13"/>
        <v>0</v>
      </c>
      <c r="R92" s="4"/>
      <c r="S92" s="8" t="str">
        <f>IF(E92="","",COUNTIF($E$5:E92,E92))</f>
        <v/>
      </c>
      <c r="T92" s="8" t="str">
        <f t="shared" si="14"/>
        <v/>
      </c>
    </row>
    <row r="93" spans="1:20" x14ac:dyDescent="0.35">
      <c r="A93" s="4"/>
      <c r="B93" s="4"/>
      <c r="C93" s="4"/>
      <c r="D93" s="4"/>
      <c r="E93" s="4"/>
      <c r="F93" s="4"/>
      <c r="G93" s="4"/>
      <c r="H93" s="4"/>
      <c r="I93" s="4"/>
      <c r="J93" s="8" t="str">
        <f t="shared" si="15"/>
        <v/>
      </c>
      <c r="K93" s="4"/>
      <c r="L93" s="8">
        <f t="shared" si="8"/>
        <v>0</v>
      </c>
      <c r="M93" s="8">
        <f t="shared" si="9"/>
        <v>0</v>
      </c>
      <c r="N93" s="8">
        <f t="shared" si="10"/>
        <v>0</v>
      </c>
      <c r="O93" s="8">
        <f t="shared" si="11"/>
        <v>0</v>
      </c>
      <c r="P93" s="8">
        <f t="shared" si="12"/>
        <v>0</v>
      </c>
      <c r="Q93" s="8">
        <f t="shared" si="13"/>
        <v>0</v>
      </c>
      <c r="R93" s="4"/>
      <c r="S93" s="8" t="str">
        <f>IF(E93="","",COUNTIF($E$5:E93,E93))</f>
        <v/>
      </c>
      <c r="T93" s="8" t="str">
        <f t="shared" si="14"/>
        <v/>
      </c>
    </row>
    <row r="94" spans="1:20" x14ac:dyDescent="0.35">
      <c r="A94" s="4"/>
      <c r="B94" s="4"/>
      <c r="C94" s="4"/>
      <c r="D94" s="4"/>
      <c r="E94" s="4"/>
      <c r="F94" s="4"/>
      <c r="G94" s="4"/>
      <c r="H94" s="4"/>
      <c r="I94" s="4"/>
      <c r="J94" s="8" t="str">
        <f t="shared" si="15"/>
        <v/>
      </c>
      <c r="K94" s="4"/>
      <c r="L94" s="8">
        <f t="shared" si="8"/>
        <v>0</v>
      </c>
      <c r="M94" s="8">
        <f t="shared" si="9"/>
        <v>0</v>
      </c>
      <c r="N94" s="8">
        <f t="shared" si="10"/>
        <v>0</v>
      </c>
      <c r="O94" s="8">
        <f t="shared" si="11"/>
        <v>0</v>
      </c>
      <c r="P94" s="8">
        <f t="shared" si="12"/>
        <v>0</v>
      </c>
      <c r="Q94" s="8">
        <f t="shared" si="13"/>
        <v>0</v>
      </c>
      <c r="R94" s="4"/>
      <c r="S94" s="8" t="str">
        <f>IF(E94="","",COUNTIF($E$5:E94,E94))</f>
        <v/>
      </c>
      <c r="T94" s="8" t="str">
        <f t="shared" si="14"/>
        <v/>
      </c>
    </row>
    <row r="95" spans="1:20" x14ac:dyDescent="0.35">
      <c r="A95" s="4"/>
      <c r="B95" s="4"/>
      <c r="C95" s="4"/>
      <c r="D95" s="4"/>
      <c r="E95" s="4"/>
      <c r="F95" s="4"/>
      <c r="G95" s="4"/>
      <c r="H95" s="4"/>
      <c r="I95" s="4"/>
      <c r="J95" s="8" t="str">
        <f t="shared" si="15"/>
        <v/>
      </c>
      <c r="K95" s="4"/>
      <c r="L95" s="8">
        <f t="shared" si="8"/>
        <v>0</v>
      </c>
      <c r="M95" s="8">
        <f t="shared" si="9"/>
        <v>0</v>
      </c>
      <c r="N95" s="8">
        <f t="shared" si="10"/>
        <v>0</v>
      </c>
      <c r="O95" s="8">
        <f t="shared" si="11"/>
        <v>0</v>
      </c>
      <c r="P95" s="8">
        <f t="shared" si="12"/>
        <v>0</v>
      </c>
      <c r="Q95" s="8">
        <f t="shared" si="13"/>
        <v>0</v>
      </c>
      <c r="R95" s="4"/>
      <c r="S95" s="8" t="str">
        <f>IF(E95="","",COUNTIF($E$5:E95,E95))</f>
        <v/>
      </c>
      <c r="T95" s="8" t="str">
        <f t="shared" si="14"/>
        <v/>
      </c>
    </row>
    <row r="96" spans="1:20" x14ac:dyDescent="0.35">
      <c r="A96" s="4"/>
      <c r="B96" s="4"/>
      <c r="C96" s="4"/>
      <c r="D96" s="4"/>
      <c r="E96" s="4"/>
      <c r="F96" s="4"/>
      <c r="G96" s="4"/>
      <c r="H96" s="4"/>
      <c r="I96" s="4"/>
      <c r="J96" s="8" t="str">
        <f t="shared" si="15"/>
        <v/>
      </c>
      <c r="K96" s="4"/>
      <c r="L96" s="8">
        <f t="shared" si="8"/>
        <v>0</v>
      </c>
      <c r="M96" s="8">
        <f t="shared" si="9"/>
        <v>0</v>
      </c>
      <c r="N96" s="8">
        <f t="shared" si="10"/>
        <v>0</v>
      </c>
      <c r="O96" s="8">
        <f t="shared" si="11"/>
        <v>0</v>
      </c>
      <c r="P96" s="8">
        <f t="shared" si="12"/>
        <v>0</v>
      </c>
      <c r="Q96" s="8">
        <f t="shared" si="13"/>
        <v>0</v>
      </c>
      <c r="R96" s="4"/>
      <c r="S96" s="8" t="str">
        <f>IF(E96="","",COUNTIF($E$5:E96,E96))</f>
        <v/>
      </c>
      <c r="T96" s="8" t="str">
        <f t="shared" si="14"/>
        <v/>
      </c>
    </row>
    <row r="97" spans="1:20" x14ac:dyDescent="0.35">
      <c r="A97" s="4"/>
      <c r="B97" s="4"/>
      <c r="C97" s="4"/>
      <c r="D97" s="4"/>
      <c r="E97" s="4"/>
      <c r="F97" s="4"/>
      <c r="G97" s="4"/>
      <c r="H97" s="4"/>
      <c r="I97" s="4"/>
      <c r="J97" s="8" t="str">
        <f t="shared" si="15"/>
        <v/>
      </c>
      <c r="K97" s="4"/>
      <c r="L97" s="8">
        <f t="shared" si="8"/>
        <v>0</v>
      </c>
      <c r="M97" s="8">
        <f t="shared" si="9"/>
        <v>0</v>
      </c>
      <c r="N97" s="8">
        <f t="shared" si="10"/>
        <v>0</v>
      </c>
      <c r="O97" s="8">
        <f t="shared" si="11"/>
        <v>0</v>
      </c>
      <c r="P97" s="8">
        <f t="shared" si="12"/>
        <v>0</v>
      </c>
      <c r="Q97" s="8">
        <f t="shared" si="13"/>
        <v>0</v>
      </c>
      <c r="R97" s="4"/>
      <c r="S97" s="8" t="str">
        <f>IF(E97="","",COUNTIF($E$5:E97,E97))</f>
        <v/>
      </c>
      <c r="T97" s="8" t="str">
        <f t="shared" si="14"/>
        <v/>
      </c>
    </row>
    <row r="98" spans="1:20" x14ac:dyDescent="0.35">
      <c r="A98" s="4"/>
      <c r="B98" s="4"/>
      <c r="C98" s="4"/>
      <c r="D98" s="4"/>
      <c r="E98" s="4"/>
      <c r="F98" s="4"/>
      <c r="G98" s="4"/>
      <c r="H98" s="4"/>
      <c r="I98" s="4"/>
      <c r="J98" s="8" t="str">
        <f t="shared" si="15"/>
        <v/>
      </c>
      <c r="K98" s="4"/>
      <c r="L98" s="8">
        <f t="shared" si="8"/>
        <v>0</v>
      </c>
      <c r="M98" s="8">
        <f t="shared" si="9"/>
        <v>0</v>
      </c>
      <c r="N98" s="8">
        <f t="shared" si="10"/>
        <v>0</v>
      </c>
      <c r="O98" s="8">
        <f t="shared" si="11"/>
        <v>0</v>
      </c>
      <c r="P98" s="8">
        <f t="shared" si="12"/>
        <v>0</v>
      </c>
      <c r="Q98" s="8">
        <f t="shared" si="13"/>
        <v>0</v>
      </c>
      <c r="R98" s="4"/>
      <c r="S98" s="8" t="str">
        <f>IF(E98="","",COUNTIF($E$5:E98,E98))</f>
        <v/>
      </c>
      <c r="T98" s="8" t="str">
        <f t="shared" si="14"/>
        <v/>
      </c>
    </row>
    <row r="99" spans="1:20" x14ac:dyDescent="0.35">
      <c r="A99" s="4"/>
      <c r="B99" s="4"/>
      <c r="C99" s="4"/>
      <c r="D99" s="4"/>
      <c r="E99" s="4"/>
      <c r="F99" s="4"/>
      <c r="G99" s="4"/>
      <c r="H99" s="4"/>
      <c r="I99" s="4"/>
      <c r="J99" s="8" t="str">
        <f t="shared" si="15"/>
        <v/>
      </c>
      <c r="K99" s="4"/>
      <c r="L99" s="8">
        <f t="shared" si="8"/>
        <v>0</v>
      </c>
      <c r="M99" s="8">
        <f t="shared" si="9"/>
        <v>0</v>
      </c>
      <c r="N99" s="8">
        <f t="shared" si="10"/>
        <v>0</v>
      </c>
      <c r="O99" s="8">
        <f t="shared" si="11"/>
        <v>0</v>
      </c>
      <c r="P99" s="8">
        <f t="shared" si="12"/>
        <v>0</v>
      </c>
      <c r="Q99" s="8">
        <f t="shared" si="13"/>
        <v>0</v>
      </c>
      <c r="R99" s="4"/>
      <c r="S99" s="8" t="str">
        <f>IF(E99="","",COUNTIF($E$5:E99,E99))</f>
        <v/>
      </c>
      <c r="T99" s="8" t="str">
        <f t="shared" si="14"/>
        <v/>
      </c>
    </row>
    <row r="100" spans="1:20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8" t="str">
        <f t="shared" si="15"/>
        <v/>
      </c>
      <c r="K100" s="4"/>
      <c r="L100" s="8">
        <f t="shared" si="8"/>
        <v>0</v>
      </c>
      <c r="M100" s="8">
        <f t="shared" si="9"/>
        <v>0</v>
      </c>
      <c r="N100" s="8">
        <f t="shared" si="10"/>
        <v>0</v>
      </c>
      <c r="O100" s="8">
        <f t="shared" si="11"/>
        <v>0</v>
      </c>
      <c r="P100" s="8">
        <f t="shared" si="12"/>
        <v>0</v>
      </c>
      <c r="Q100" s="8">
        <f t="shared" si="13"/>
        <v>0</v>
      </c>
      <c r="R100" s="4"/>
      <c r="S100" s="8" t="str">
        <f>IF(E100="","",COUNTIF($E$5:E100,E100))</f>
        <v/>
      </c>
      <c r="T100" s="8" t="str">
        <f t="shared" si="14"/>
        <v/>
      </c>
    </row>
    <row r="101" spans="1:20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8" t="str">
        <f t="shared" si="15"/>
        <v/>
      </c>
      <c r="K101" s="4"/>
      <c r="L101" s="8">
        <f t="shared" si="8"/>
        <v>0</v>
      </c>
      <c r="M101" s="8">
        <f t="shared" si="9"/>
        <v>0</v>
      </c>
      <c r="N101" s="8">
        <f t="shared" si="10"/>
        <v>0</v>
      </c>
      <c r="O101" s="8">
        <f t="shared" si="11"/>
        <v>0</v>
      </c>
      <c r="P101" s="8">
        <f t="shared" si="12"/>
        <v>0</v>
      </c>
      <c r="Q101" s="8">
        <f t="shared" si="13"/>
        <v>0</v>
      </c>
      <c r="R101" s="4"/>
      <c r="S101" s="8" t="str">
        <f>IF(E101="","",COUNTIF($E$5:E101,E101))</f>
        <v/>
      </c>
      <c r="T101" s="8" t="str">
        <f t="shared" si="14"/>
        <v/>
      </c>
    </row>
    <row r="102" spans="1:20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8" t="str">
        <f t="shared" si="15"/>
        <v/>
      </c>
      <c r="K102" s="4"/>
      <c r="L102" s="8">
        <f t="shared" si="8"/>
        <v>0</v>
      </c>
      <c r="M102" s="8">
        <f t="shared" si="9"/>
        <v>0</v>
      </c>
      <c r="N102" s="8">
        <f t="shared" si="10"/>
        <v>0</v>
      </c>
      <c r="O102" s="8">
        <f t="shared" si="11"/>
        <v>0</v>
      </c>
      <c r="P102" s="8">
        <f t="shared" si="12"/>
        <v>0</v>
      </c>
      <c r="Q102" s="8">
        <f t="shared" si="13"/>
        <v>0</v>
      </c>
      <c r="R102" s="4"/>
      <c r="S102" s="8" t="str">
        <f>IF(E102="","",COUNTIF($E$5:E102,E102))</f>
        <v/>
      </c>
      <c r="T102" s="8" t="str">
        <f t="shared" si="14"/>
        <v/>
      </c>
    </row>
    <row r="103" spans="1:20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8" t="str">
        <f t="shared" si="15"/>
        <v/>
      </c>
      <c r="K103" s="4"/>
      <c r="L103" s="8">
        <f t="shared" si="8"/>
        <v>0</v>
      </c>
      <c r="M103" s="8">
        <f t="shared" si="9"/>
        <v>0</v>
      </c>
      <c r="N103" s="8">
        <f t="shared" si="10"/>
        <v>0</v>
      </c>
      <c r="O103" s="8">
        <f t="shared" si="11"/>
        <v>0</v>
      </c>
      <c r="P103" s="8">
        <f t="shared" si="12"/>
        <v>0</v>
      </c>
      <c r="Q103" s="8">
        <f t="shared" si="13"/>
        <v>0</v>
      </c>
      <c r="R103" s="4"/>
      <c r="S103" s="8" t="str">
        <f>IF(E103="","",COUNTIF($E$5:E103,E103))</f>
        <v/>
      </c>
      <c r="T103" s="8" t="str">
        <f t="shared" si="14"/>
        <v/>
      </c>
    </row>
    <row r="104" spans="1:20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8" t="str">
        <f t="shared" si="15"/>
        <v/>
      </c>
      <c r="K104" s="4"/>
      <c r="L104" s="8">
        <f t="shared" si="8"/>
        <v>0</v>
      </c>
      <c r="M104" s="8">
        <f t="shared" si="9"/>
        <v>0</v>
      </c>
      <c r="N104" s="8">
        <f t="shared" si="10"/>
        <v>0</v>
      </c>
      <c r="O104" s="8">
        <f t="shared" si="11"/>
        <v>0</v>
      </c>
      <c r="P104" s="8">
        <f t="shared" si="12"/>
        <v>0</v>
      </c>
      <c r="Q104" s="8">
        <f t="shared" si="13"/>
        <v>0</v>
      </c>
      <c r="R104" s="4"/>
      <c r="S104" s="8" t="str">
        <f>IF(E104="","",COUNTIF($E$5:E104,E104))</f>
        <v/>
      </c>
      <c r="T104" s="8" t="str">
        <f t="shared" si="14"/>
        <v/>
      </c>
    </row>
    <row r="105" spans="1:20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8" t="str">
        <f t="shared" si="15"/>
        <v/>
      </c>
      <c r="K105" s="4"/>
      <c r="L105" s="8">
        <f t="shared" si="8"/>
        <v>0</v>
      </c>
      <c r="M105" s="8">
        <f t="shared" si="9"/>
        <v>0</v>
      </c>
      <c r="N105" s="8">
        <f t="shared" si="10"/>
        <v>0</v>
      </c>
      <c r="O105" s="8">
        <f t="shared" si="11"/>
        <v>0</v>
      </c>
      <c r="P105" s="8">
        <f t="shared" si="12"/>
        <v>0</v>
      </c>
      <c r="Q105" s="8">
        <f t="shared" si="13"/>
        <v>0</v>
      </c>
      <c r="R105" s="4"/>
      <c r="S105" s="8" t="str">
        <f>IF(E105="","",COUNTIF($E$5:E105,E105))</f>
        <v/>
      </c>
      <c r="T105" s="8" t="str">
        <f t="shared" si="14"/>
        <v/>
      </c>
    </row>
    <row r="106" spans="1:20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8" t="str">
        <f t="shared" si="15"/>
        <v/>
      </c>
      <c r="K106" s="4"/>
      <c r="L106" s="8">
        <f t="shared" si="8"/>
        <v>0</v>
      </c>
      <c r="M106" s="8">
        <f t="shared" si="9"/>
        <v>0</v>
      </c>
      <c r="N106" s="8">
        <f t="shared" si="10"/>
        <v>0</v>
      </c>
      <c r="O106" s="8">
        <f t="shared" si="11"/>
        <v>0</v>
      </c>
      <c r="P106" s="8">
        <f t="shared" si="12"/>
        <v>0</v>
      </c>
      <c r="Q106" s="8">
        <f t="shared" si="13"/>
        <v>0</v>
      </c>
      <c r="R106" s="4"/>
      <c r="S106" s="8" t="str">
        <f>IF(E106="","",COUNTIF($E$5:E106,E106))</f>
        <v/>
      </c>
      <c r="T106" s="8" t="str">
        <f t="shared" si="14"/>
        <v/>
      </c>
    </row>
    <row r="107" spans="1:20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8" t="str">
        <f t="shared" si="15"/>
        <v/>
      </c>
      <c r="K107" s="4"/>
      <c r="L107" s="8">
        <f t="shared" si="8"/>
        <v>0</v>
      </c>
      <c r="M107" s="8">
        <f t="shared" si="9"/>
        <v>0</v>
      </c>
      <c r="N107" s="8">
        <f t="shared" si="10"/>
        <v>0</v>
      </c>
      <c r="O107" s="8">
        <f t="shared" si="11"/>
        <v>0</v>
      </c>
      <c r="P107" s="8">
        <f t="shared" si="12"/>
        <v>0</v>
      </c>
      <c r="Q107" s="8">
        <f t="shared" si="13"/>
        <v>0</v>
      </c>
      <c r="R107" s="4"/>
      <c r="S107" s="8" t="str">
        <f>IF(E107="","",COUNTIF($E$5:E107,E107))</f>
        <v/>
      </c>
      <c r="T107" s="8" t="str">
        <f t="shared" si="14"/>
        <v/>
      </c>
    </row>
    <row r="108" spans="1:20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8" t="str">
        <f t="shared" si="15"/>
        <v/>
      </c>
      <c r="K108" s="4"/>
      <c r="L108" s="8">
        <f t="shared" si="8"/>
        <v>0</v>
      </c>
      <c r="M108" s="8">
        <f t="shared" si="9"/>
        <v>0</v>
      </c>
      <c r="N108" s="8">
        <f t="shared" si="10"/>
        <v>0</v>
      </c>
      <c r="O108" s="8">
        <f t="shared" si="11"/>
        <v>0</v>
      </c>
      <c r="P108" s="8">
        <f t="shared" si="12"/>
        <v>0</v>
      </c>
      <c r="Q108" s="8">
        <f t="shared" si="13"/>
        <v>0</v>
      </c>
      <c r="R108" s="4"/>
      <c r="S108" s="8" t="str">
        <f>IF(E108="","",COUNTIF($E$5:E108,E108))</f>
        <v/>
      </c>
      <c r="T108" s="8" t="str">
        <f t="shared" si="14"/>
        <v/>
      </c>
    </row>
    <row r="109" spans="1:20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8" t="str">
        <f t="shared" si="15"/>
        <v/>
      </c>
      <c r="K109" s="4"/>
      <c r="L109" s="8">
        <f t="shared" si="8"/>
        <v>0</v>
      </c>
      <c r="M109" s="8">
        <f t="shared" si="9"/>
        <v>0</v>
      </c>
      <c r="N109" s="8">
        <f t="shared" si="10"/>
        <v>0</v>
      </c>
      <c r="O109" s="8">
        <f t="shared" si="11"/>
        <v>0</v>
      </c>
      <c r="P109" s="8">
        <f t="shared" si="12"/>
        <v>0</v>
      </c>
      <c r="Q109" s="8">
        <f t="shared" si="13"/>
        <v>0</v>
      </c>
      <c r="R109" s="4"/>
      <c r="S109" s="8" t="str">
        <f>IF(E109="","",COUNTIF($E$5:E109,E109))</f>
        <v/>
      </c>
      <c r="T109" s="8" t="str">
        <f t="shared" si="14"/>
        <v/>
      </c>
    </row>
    <row r="110" spans="1:20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8" t="str">
        <f t="shared" si="15"/>
        <v/>
      </c>
      <c r="K110" s="4"/>
      <c r="L110" s="8">
        <f t="shared" si="8"/>
        <v>0</v>
      </c>
      <c r="M110" s="8">
        <f t="shared" si="9"/>
        <v>0</v>
      </c>
      <c r="N110" s="8">
        <f t="shared" si="10"/>
        <v>0</v>
      </c>
      <c r="O110" s="8">
        <f t="shared" si="11"/>
        <v>0</v>
      </c>
      <c r="P110" s="8">
        <f t="shared" si="12"/>
        <v>0</v>
      </c>
      <c r="Q110" s="8">
        <f t="shared" si="13"/>
        <v>0</v>
      </c>
      <c r="R110" s="4"/>
      <c r="S110" s="8" t="str">
        <f>IF(E110="","",COUNTIF($E$5:E110,E110))</f>
        <v/>
      </c>
      <c r="T110" s="8" t="str">
        <f t="shared" si="14"/>
        <v/>
      </c>
    </row>
    <row r="111" spans="1:20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8" t="str">
        <f t="shared" si="15"/>
        <v/>
      </c>
      <c r="K111" s="4"/>
      <c r="L111" s="8">
        <f t="shared" si="8"/>
        <v>0</v>
      </c>
      <c r="M111" s="8">
        <f t="shared" si="9"/>
        <v>0</v>
      </c>
      <c r="N111" s="8">
        <f t="shared" si="10"/>
        <v>0</v>
      </c>
      <c r="O111" s="8">
        <f t="shared" si="11"/>
        <v>0</v>
      </c>
      <c r="P111" s="8">
        <f t="shared" si="12"/>
        <v>0</v>
      </c>
      <c r="Q111" s="8">
        <f t="shared" si="13"/>
        <v>0</v>
      </c>
      <c r="R111" s="4"/>
      <c r="S111" s="8" t="str">
        <f>IF(E111="","",COUNTIF($E$5:E111,E111))</f>
        <v/>
      </c>
      <c r="T111" s="8" t="str">
        <f t="shared" si="14"/>
        <v/>
      </c>
    </row>
    <row r="112" spans="1:20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8" t="str">
        <f t="shared" si="15"/>
        <v/>
      </c>
      <c r="K112" s="4"/>
      <c r="L112" s="8">
        <f t="shared" si="8"/>
        <v>0</v>
      </c>
      <c r="M112" s="8">
        <f t="shared" si="9"/>
        <v>0</v>
      </c>
      <c r="N112" s="8">
        <f t="shared" si="10"/>
        <v>0</v>
      </c>
      <c r="O112" s="8">
        <f t="shared" si="11"/>
        <v>0</v>
      </c>
      <c r="P112" s="8">
        <f t="shared" si="12"/>
        <v>0</v>
      </c>
      <c r="Q112" s="8">
        <f t="shared" si="13"/>
        <v>0</v>
      </c>
      <c r="R112" s="4"/>
      <c r="S112" s="8" t="str">
        <f>IF(E112="","",COUNTIF($E$5:E112,E112))</f>
        <v/>
      </c>
      <c r="T112" s="8" t="str">
        <f t="shared" si="14"/>
        <v/>
      </c>
    </row>
    <row r="113" spans="1:20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8" t="str">
        <f t="shared" si="15"/>
        <v/>
      </c>
      <c r="K113" s="4"/>
      <c r="L113" s="8">
        <f t="shared" si="8"/>
        <v>0</v>
      </c>
      <c r="M113" s="8">
        <f t="shared" si="9"/>
        <v>0</v>
      </c>
      <c r="N113" s="8">
        <f t="shared" si="10"/>
        <v>0</v>
      </c>
      <c r="O113" s="8">
        <f t="shared" si="11"/>
        <v>0</v>
      </c>
      <c r="P113" s="8">
        <f t="shared" si="12"/>
        <v>0</v>
      </c>
      <c r="Q113" s="8">
        <f t="shared" si="13"/>
        <v>0</v>
      </c>
      <c r="R113" s="4"/>
      <c r="S113" s="8" t="str">
        <f>IF(E113="","",COUNTIF($E$5:E113,E113))</f>
        <v/>
      </c>
      <c r="T113" s="8" t="str">
        <f t="shared" si="14"/>
        <v/>
      </c>
    </row>
    <row r="114" spans="1:20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8" t="str">
        <f t="shared" si="15"/>
        <v/>
      </c>
      <c r="K114" s="4"/>
      <c r="L114" s="8">
        <f t="shared" si="8"/>
        <v>0</v>
      </c>
      <c r="M114" s="8">
        <f t="shared" si="9"/>
        <v>0</v>
      </c>
      <c r="N114" s="8">
        <f t="shared" si="10"/>
        <v>0</v>
      </c>
      <c r="O114" s="8">
        <f t="shared" si="11"/>
        <v>0</v>
      </c>
      <c r="P114" s="8">
        <f t="shared" si="12"/>
        <v>0</v>
      </c>
      <c r="Q114" s="8">
        <f t="shared" si="13"/>
        <v>0</v>
      </c>
      <c r="R114" s="4"/>
      <c r="S114" s="8" t="str">
        <f>IF(E114="","",COUNTIF($E$5:E114,E114))</f>
        <v/>
      </c>
      <c r="T114" s="8" t="str">
        <f t="shared" si="14"/>
        <v/>
      </c>
    </row>
    <row r="115" spans="1:20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8" t="str">
        <f t="shared" si="15"/>
        <v/>
      </c>
      <c r="K115" s="4"/>
      <c r="L115" s="8">
        <f t="shared" si="8"/>
        <v>0</v>
      </c>
      <c r="M115" s="8">
        <f t="shared" si="9"/>
        <v>0</v>
      </c>
      <c r="N115" s="8">
        <f t="shared" si="10"/>
        <v>0</v>
      </c>
      <c r="O115" s="8">
        <f t="shared" si="11"/>
        <v>0</v>
      </c>
      <c r="P115" s="8">
        <f t="shared" si="12"/>
        <v>0</v>
      </c>
      <c r="Q115" s="8">
        <f t="shared" si="13"/>
        <v>0</v>
      </c>
      <c r="R115" s="4"/>
      <c r="S115" s="8" t="str">
        <f>IF(E115="","",COUNTIF($E$5:E115,E115))</f>
        <v/>
      </c>
      <c r="T115" s="8" t="str">
        <f t="shared" si="14"/>
        <v/>
      </c>
    </row>
    <row r="116" spans="1:20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8" t="str">
        <f t="shared" si="15"/>
        <v/>
      </c>
      <c r="K116" s="4"/>
      <c r="L116" s="8">
        <f t="shared" si="8"/>
        <v>0</v>
      </c>
      <c r="M116" s="8">
        <f t="shared" si="9"/>
        <v>0</v>
      </c>
      <c r="N116" s="8">
        <f t="shared" si="10"/>
        <v>0</v>
      </c>
      <c r="O116" s="8">
        <f t="shared" si="11"/>
        <v>0</v>
      </c>
      <c r="P116" s="8">
        <f t="shared" si="12"/>
        <v>0</v>
      </c>
      <c r="Q116" s="8">
        <f t="shared" si="13"/>
        <v>0</v>
      </c>
      <c r="R116" s="4"/>
      <c r="S116" s="8" t="str">
        <f>IF(E116="","",COUNTIF($E$5:E116,E116))</f>
        <v/>
      </c>
      <c r="T116" s="8" t="str">
        <f t="shared" si="14"/>
        <v/>
      </c>
    </row>
    <row r="117" spans="1:20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8" t="str">
        <f t="shared" si="15"/>
        <v/>
      </c>
      <c r="K117" s="4"/>
      <c r="L117" s="8">
        <f t="shared" si="8"/>
        <v>0</v>
      </c>
      <c r="M117" s="8">
        <f t="shared" si="9"/>
        <v>0</v>
      </c>
      <c r="N117" s="8">
        <f t="shared" si="10"/>
        <v>0</v>
      </c>
      <c r="O117" s="8">
        <f t="shared" si="11"/>
        <v>0</v>
      </c>
      <c r="P117" s="8">
        <f t="shared" si="12"/>
        <v>0</v>
      </c>
      <c r="Q117" s="8">
        <f t="shared" si="13"/>
        <v>0</v>
      </c>
      <c r="R117" s="4"/>
      <c r="S117" s="8" t="str">
        <f>IF(E117="","",COUNTIF($E$5:E117,E117))</f>
        <v/>
      </c>
      <c r="T117" s="8" t="str">
        <f t="shared" si="14"/>
        <v/>
      </c>
    </row>
    <row r="118" spans="1:20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8" t="str">
        <f t="shared" si="15"/>
        <v/>
      </c>
      <c r="K118" s="4"/>
      <c r="L118" s="8">
        <f t="shared" si="8"/>
        <v>0</v>
      </c>
      <c r="M118" s="8">
        <f t="shared" si="9"/>
        <v>0</v>
      </c>
      <c r="N118" s="8">
        <f t="shared" si="10"/>
        <v>0</v>
      </c>
      <c r="O118" s="8">
        <f t="shared" si="11"/>
        <v>0</v>
      </c>
      <c r="P118" s="8">
        <f t="shared" si="12"/>
        <v>0</v>
      </c>
      <c r="Q118" s="8">
        <f t="shared" si="13"/>
        <v>0</v>
      </c>
      <c r="R118" s="4"/>
      <c r="S118" s="8" t="str">
        <f>IF(E118="","",COUNTIF($E$5:E118,E118))</f>
        <v/>
      </c>
      <c r="T118" s="8" t="str">
        <f t="shared" si="14"/>
        <v/>
      </c>
    </row>
    <row r="119" spans="1:20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8" t="str">
        <f t="shared" si="15"/>
        <v/>
      </c>
      <c r="K119" s="4"/>
      <c r="L119" s="8">
        <f t="shared" si="8"/>
        <v>0</v>
      </c>
      <c r="M119" s="8">
        <f t="shared" si="9"/>
        <v>0</v>
      </c>
      <c r="N119" s="8">
        <f t="shared" si="10"/>
        <v>0</v>
      </c>
      <c r="O119" s="8">
        <f t="shared" si="11"/>
        <v>0</v>
      </c>
      <c r="P119" s="8">
        <f t="shared" si="12"/>
        <v>0</v>
      </c>
      <c r="Q119" s="8">
        <f t="shared" si="13"/>
        <v>0</v>
      </c>
      <c r="R119" s="4"/>
      <c r="S119" s="8" t="str">
        <f>IF(E119="","",COUNTIF($E$5:E119,E119))</f>
        <v/>
      </c>
      <c r="T119" s="8" t="str">
        <f t="shared" si="14"/>
        <v/>
      </c>
    </row>
    <row r="120" spans="1:20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8" t="str">
        <f t="shared" si="15"/>
        <v/>
      </c>
      <c r="K120" s="4"/>
      <c r="L120" s="8">
        <f t="shared" si="8"/>
        <v>0</v>
      </c>
      <c r="M120" s="8">
        <f t="shared" si="9"/>
        <v>0</v>
      </c>
      <c r="N120" s="8">
        <f t="shared" si="10"/>
        <v>0</v>
      </c>
      <c r="O120" s="8">
        <f t="shared" si="11"/>
        <v>0</v>
      </c>
      <c r="P120" s="8">
        <f t="shared" si="12"/>
        <v>0</v>
      </c>
      <c r="Q120" s="8">
        <f t="shared" si="13"/>
        <v>0</v>
      </c>
      <c r="R120" s="4"/>
      <c r="S120" s="8" t="str">
        <f>IF(E120="","",COUNTIF($E$5:E120,E120))</f>
        <v/>
      </c>
      <c r="T120" s="8" t="str">
        <f t="shared" si="14"/>
        <v/>
      </c>
    </row>
    <row r="121" spans="1:20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8" t="str">
        <f t="shared" si="15"/>
        <v/>
      </c>
      <c r="K121" s="4"/>
      <c r="L121" s="8">
        <f t="shared" si="8"/>
        <v>0</v>
      </c>
      <c r="M121" s="8">
        <f t="shared" si="9"/>
        <v>0</v>
      </c>
      <c r="N121" s="8">
        <f t="shared" si="10"/>
        <v>0</v>
      </c>
      <c r="O121" s="8">
        <f t="shared" si="11"/>
        <v>0</v>
      </c>
      <c r="P121" s="8">
        <f t="shared" si="12"/>
        <v>0</v>
      </c>
      <c r="Q121" s="8">
        <f t="shared" si="13"/>
        <v>0</v>
      </c>
      <c r="R121" s="4"/>
      <c r="S121" s="8" t="str">
        <f>IF(E121="","",COUNTIF($E$5:E121,E121))</f>
        <v/>
      </c>
      <c r="T121" s="8" t="str">
        <f t="shared" si="14"/>
        <v/>
      </c>
    </row>
    <row r="122" spans="1:20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8" t="str">
        <f t="shared" si="15"/>
        <v/>
      </c>
      <c r="K122" s="4"/>
      <c r="L122" s="8">
        <f t="shared" si="8"/>
        <v>0</v>
      </c>
      <c r="M122" s="8">
        <f t="shared" si="9"/>
        <v>0</v>
      </c>
      <c r="N122" s="8">
        <f t="shared" si="10"/>
        <v>0</v>
      </c>
      <c r="O122" s="8">
        <f t="shared" si="11"/>
        <v>0</v>
      </c>
      <c r="P122" s="8">
        <f t="shared" si="12"/>
        <v>0</v>
      </c>
      <c r="Q122" s="8">
        <f t="shared" si="13"/>
        <v>0</v>
      </c>
      <c r="R122" s="4"/>
      <c r="S122" s="8" t="str">
        <f>IF(E122="","",COUNTIF($E$5:E122,E122))</f>
        <v/>
      </c>
      <c r="T122" s="8" t="str">
        <f t="shared" si="14"/>
        <v/>
      </c>
    </row>
    <row r="123" spans="1:20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8" t="str">
        <f t="shared" si="15"/>
        <v/>
      </c>
      <c r="K123" s="4"/>
      <c r="L123" s="8">
        <f t="shared" si="8"/>
        <v>0</v>
      </c>
      <c r="M123" s="8">
        <f t="shared" si="9"/>
        <v>0</v>
      </c>
      <c r="N123" s="8">
        <f t="shared" si="10"/>
        <v>0</v>
      </c>
      <c r="O123" s="8">
        <f t="shared" si="11"/>
        <v>0</v>
      </c>
      <c r="P123" s="8">
        <f t="shared" si="12"/>
        <v>0</v>
      </c>
      <c r="Q123" s="8">
        <f t="shared" si="13"/>
        <v>0</v>
      </c>
      <c r="R123" s="4"/>
      <c r="S123" s="8" t="str">
        <f>IF(E123="","",COUNTIF($E$5:E123,E123))</f>
        <v/>
      </c>
      <c r="T123" s="8" t="str">
        <f t="shared" si="14"/>
        <v/>
      </c>
    </row>
    <row r="124" spans="1:20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8" t="str">
        <f t="shared" si="15"/>
        <v/>
      </c>
      <c r="K124" s="4"/>
      <c r="L124" s="8">
        <f t="shared" si="8"/>
        <v>0</v>
      </c>
      <c r="M124" s="8">
        <f t="shared" si="9"/>
        <v>0</v>
      </c>
      <c r="N124" s="8">
        <f t="shared" si="10"/>
        <v>0</v>
      </c>
      <c r="O124" s="8">
        <f t="shared" si="11"/>
        <v>0</v>
      </c>
      <c r="P124" s="8">
        <f t="shared" si="12"/>
        <v>0</v>
      </c>
      <c r="Q124" s="8">
        <f t="shared" si="13"/>
        <v>0</v>
      </c>
      <c r="R124" s="4"/>
      <c r="S124" s="8" t="str">
        <f>IF(E124="","",COUNTIF($E$5:E124,E124))</f>
        <v/>
      </c>
      <c r="T124" s="8" t="str">
        <f t="shared" si="14"/>
        <v/>
      </c>
    </row>
    <row r="125" spans="1:20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8" t="str">
        <f t="shared" si="15"/>
        <v/>
      </c>
      <c r="K125" s="4"/>
      <c r="L125" s="8">
        <f t="shared" si="8"/>
        <v>0</v>
      </c>
      <c r="M125" s="8">
        <f t="shared" si="9"/>
        <v>0</v>
      </c>
      <c r="N125" s="8">
        <f t="shared" si="10"/>
        <v>0</v>
      </c>
      <c r="O125" s="8">
        <f t="shared" si="11"/>
        <v>0</v>
      </c>
      <c r="P125" s="8">
        <f t="shared" si="12"/>
        <v>0</v>
      </c>
      <c r="Q125" s="8">
        <f t="shared" si="13"/>
        <v>0</v>
      </c>
      <c r="R125" s="4"/>
      <c r="S125" s="8" t="str">
        <f>IF(E125="","",COUNTIF($E$5:E125,E125))</f>
        <v/>
      </c>
      <c r="T125" s="8" t="str">
        <f t="shared" si="14"/>
        <v/>
      </c>
    </row>
    <row r="126" spans="1:20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8" t="str">
        <f t="shared" si="15"/>
        <v/>
      </c>
      <c r="K126" s="4"/>
      <c r="L126" s="8">
        <f t="shared" si="8"/>
        <v>0</v>
      </c>
      <c r="M126" s="8">
        <f t="shared" si="9"/>
        <v>0</v>
      </c>
      <c r="N126" s="8">
        <f t="shared" si="10"/>
        <v>0</v>
      </c>
      <c r="O126" s="8">
        <f t="shared" si="11"/>
        <v>0</v>
      </c>
      <c r="P126" s="8">
        <f t="shared" si="12"/>
        <v>0</v>
      </c>
      <c r="Q126" s="8">
        <f t="shared" si="13"/>
        <v>0</v>
      </c>
      <c r="R126" s="4"/>
      <c r="S126" s="8" t="str">
        <f>IF(E126="","",COUNTIF($E$5:E126,E126))</f>
        <v/>
      </c>
      <c r="T126" s="8" t="str">
        <f t="shared" si="14"/>
        <v/>
      </c>
    </row>
    <row r="127" spans="1:20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8" t="str">
        <f t="shared" si="15"/>
        <v/>
      </c>
      <c r="K127" s="4"/>
      <c r="L127" s="8">
        <f t="shared" si="8"/>
        <v>0</v>
      </c>
      <c r="M127" s="8">
        <f t="shared" si="9"/>
        <v>0</v>
      </c>
      <c r="N127" s="8">
        <f t="shared" si="10"/>
        <v>0</v>
      </c>
      <c r="O127" s="8">
        <f t="shared" si="11"/>
        <v>0</v>
      </c>
      <c r="P127" s="8">
        <f t="shared" si="12"/>
        <v>0</v>
      </c>
      <c r="Q127" s="8">
        <f t="shared" si="13"/>
        <v>0</v>
      </c>
      <c r="R127" s="4"/>
      <c r="S127" s="8" t="str">
        <f>IF(E127="","",COUNTIF($E$5:E127,E127))</f>
        <v/>
      </c>
      <c r="T127" s="8" t="str">
        <f t="shared" si="14"/>
        <v/>
      </c>
    </row>
    <row r="128" spans="1:20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8" t="str">
        <f t="shared" si="15"/>
        <v/>
      </c>
      <c r="K128" s="4"/>
      <c r="L128" s="8">
        <f t="shared" si="8"/>
        <v>0</v>
      </c>
      <c r="M128" s="8">
        <f t="shared" si="9"/>
        <v>0</v>
      </c>
      <c r="N128" s="8">
        <f t="shared" si="10"/>
        <v>0</v>
      </c>
      <c r="O128" s="8">
        <f t="shared" si="11"/>
        <v>0</v>
      </c>
      <c r="P128" s="8">
        <f t="shared" si="12"/>
        <v>0</v>
      </c>
      <c r="Q128" s="8">
        <f t="shared" si="13"/>
        <v>0</v>
      </c>
      <c r="R128" s="4"/>
      <c r="S128" s="8" t="str">
        <f>IF(E128="","",COUNTIF($E$5:E128,E128))</f>
        <v/>
      </c>
      <c r="T128" s="8" t="str">
        <f t="shared" si="14"/>
        <v/>
      </c>
    </row>
    <row r="129" spans="1:20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8" t="str">
        <f t="shared" si="15"/>
        <v/>
      </c>
      <c r="K129" s="4"/>
      <c r="L129" s="8">
        <f t="shared" si="8"/>
        <v>0</v>
      </c>
      <c r="M129" s="8">
        <f t="shared" si="9"/>
        <v>0</v>
      </c>
      <c r="N129" s="8">
        <f t="shared" si="10"/>
        <v>0</v>
      </c>
      <c r="O129" s="8">
        <f t="shared" si="11"/>
        <v>0</v>
      </c>
      <c r="P129" s="8">
        <f t="shared" si="12"/>
        <v>0</v>
      </c>
      <c r="Q129" s="8">
        <f t="shared" si="13"/>
        <v>0</v>
      </c>
      <c r="R129" s="4"/>
      <c r="S129" s="8" t="str">
        <f>IF(E129="","",COUNTIF($E$5:E129,E129))</f>
        <v/>
      </c>
      <c r="T129" s="8" t="str">
        <f t="shared" si="14"/>
        <v/>
      </c>
    </row>
    <row r="130" spans="1:20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8" t="str">
        <f t="shared" si="15"/>
        <v/>
      </c>
      <c r="K130" s="4"/>
      <c r="L130" s="8">
        <f t="shared" si="8"/>
        <v>0</v>
      </c>
      <c r="M130" s="8">
        <f t="shared" si="9"/>
        <v>0</v>
      </c>
      <c r="N130" s="8">
        <f t="shared" si="10"/>
        <v>0</v>
      </c>
      <c r="O130" s="8">
        <f t="shared" si="11"/>
        <v>0</v>
      </c>
      <c r="P130" s="8">
        <f t="shared" si="12"/>
        <v>0</v>
      </c>
      <c r="Q130" s="8">
        <f t="shared" si="13"/>
        <v>0</v>
      </c>
      <c r="R130" s="4"/>
      <c r="S130" s="8" t="str">
        <f>IF(E130="","",COUNTIF($E$5:E130,E130))</f>
        <v/>
      </c>
      <c r="T130" s="8" t="str">
        <f t="shared" si="14"/>
        <v/>
      </c>
    </row>
    <row r="131" spans="1:20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8" t="str">
        <f t="shared" si="15"/>
        <v/>
      </c>
      <c r="K131" s="4"/>
      <c r="L131" s="8">
        <f t="shared" si="8"/>
        <v>0</v>
      </c>
      <c r="M131" s="8">
        <f t="shared" si="9"/>
        <v>0</v>
      </c>
      <c r="N131" s="8">
        <f t="shared" si="10"/>
        <v>0</v>
      </c>
      <c r="O131" s="8">
        <f t="shared" si="11"/>
        <v>0</v>
      </c>
      <c r="P131" s="8">
        <f t="shared" si="12"/>
        <v>0</v>
      </c>
      <c r="Q131" s="8">
        <f t="shared" si="13"/>
        <v>0</v>
      </c>
      <c r="R131" s="4"/>
      <c r="S131" s="8" t="str">
        <f>IF(E131="","",COUNTIF($E$5:E131,E131))</f>
        <v/>
      </c>
      <c r="T131" s="8" t="str">
        <f t="shared" si="14"/>
        <v/>
      </c>
    </row>
    <row r="132" spans="1:20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8" t="str">
        <f t="shared" si="15"/>
        <v/>
      </c>
      <c r="K132" s="4"/>
      <c r="L132" s="8">
        <f t="shared" si="8"/>
        <v>0</v>
      </c>
      <c r="M132" s="8">
        <f t="shared" si="9"/>
        <v>0</v>
      </c>
      <c r="N132" s="8">
        <f t="shared" si="10"/>
        <v>0</v>
      </c>
      <c r="O132" s="8">
        <f t="shared" si="11"/>
        <v>0</v>
      </c>
      <c r="P132" s="8">
        <f t="shared" si="12"/>
        <v>0</v>
      </c>
      <c r="Q132" s="8">
        <f t="shared" si="13"/>
        <v>0</v>
      </c>
      <c r="R132" s="4"/>
      <c r="S132" s="8" t="str">
        <f>IF(E132="","",COUNTIF($E$5:E132,E132))</f>
        <v/>
      </c>
      <c r="T132" s="8" t="str">
        <f t="shared" si="14"/>
        <v/>
      </c>
    </row>
    <row r="133" spans="1:20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8" t="str">
        <f t="shared" si="15"/>
        <v/>
      </c>
      <c r="K133" s="4"/>
      <c r="L133" s="8">
        <f t="shared" ref="L133:L196" si="16">IF(OR(H133="Bank",H133="Fond - modtaget i bank",H133="Mellemregning LF - modtaget i bank"),F133,0)</f>
        <v>0</v>
      </c>
      <c r="M133" s="8">
        <f t="shared" ref="M133:M196" si="17">IF(OR(H133="Bank",H133="Udlæg - refunderet",H133="Faktura - betalt fra bank"),G133,0)</f>
        <v>0</v>
      </c>
      <c r="N133" s="8">
        <f t="shared" ref="N133:N196" si="18">IF(H133="Kontant/kasse",F133,0)</f>
        <v>0</v>
      </c>
      <c r="O133" s="8">
        <f t="shared" ref="O133:O196" si="19">IF(H133="Kontant/kasse",G133,0)</f>
        <v>0</v>
      </c>
      <c r="P133" s="8">
        <f t="shared" ref="P133:P196" si="20">IF(OR(H133="Udlæg - skal refunderes",H133="Faktura - ikke betalt endnu"),IF(J133&lt;&gt;"",MAX(0,G133-SUMIFS($M:$M,$J:$J,J133,$H:$H,"Udlæg - refunderet")-SUMIFS($M:$M,$J:$J,J133,$H:$H,"Faktura - betalt fra bank")),IF(K133="Ja",0,G133)),0)</f>
        <v>0</v>
      </c>
      <c r="Q133" s="8">
        <f t="shared" ref="Q133:Q196" si="21">IF(OR(H133="Fond - bevilget ikke modtaget",H133="Mellemregning LF - ikke modtaget"),F133,0)</f>
        <v>0</v>
      </c>
      <c r="R133" s="4"/>
      <c r="S133" s="8" t="str">
        <f>IF(E133="","",COUNTIF($E$5:E133,E133))</f>
        <v/>
      </c>
      <c r="T133" s="8" t="str">
        <f t="shared" ref="T133:T196" si="22">IF(E133="","",E133&amp;"|"&amp;S133)</f>
        <v/>
      </c>
    </row>
    <row r="134" spans="1:20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8" t="str">
        <f t="shared" si="15"/>
        <v/>
      </c>
      <c r="K134" s="4"/>
      <c r="L134" s="8">
        <f t="shared" si="16"/>
        <v>0</v>
      </c>
      <c r="M134" s="8">
        <f t="shared" si="17"/>
        <v>0</v>
      </c>
      <c r="N134" s="8">
        <f t="shared" si="18"/>
        <v>0</v>
      </c>
      <c r="O134" s="8">
        <f t="shared" si="19"/>
        <v>0</v>
      </c>
      <c r="P134" s="8">
        <f t="shared" si="20"/>
        <v>0</v>
      </c>
      <c r="Q134" s="8">
        <f t="shared" si="21"/>
        <v>0</v>
      </c>
      <c r="R134" s="4"/>
      <c r="S134" s="8" t="str">
        <f>IF(E134="","",COUNTIF($E$5:E134,E134))</f>
        <v/>
      </c>
      <c r="T134" s="8" t="str">
        <f t="shared" si="22"/>
        <v/>
      </c>
    </row>
    <row r="135" spans="1:20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8" t="str">
        <f t="shared" si="15"/>
        <v/>
      </c>
      <c r="K135" s="4"/>
      <c r="L135" s="8">
        <f t="shared" si="16"/>
        <v>0</v>
      </c>
      <c r="M135" s="8">
        <f t="shared" si="17"/>
        <v>0</v>
      </c>
      <c r="N135" s="8">
        <f t="shared" si="18"/>
        <v>0</v>
      </c>
      <c r="O135" s="8">
        <f t="shared" si="19"/>
        <v>0</v>
      </c>
      <c r="P135" s="8">
        <f t="shared" si="20"/>
        <v>0</v>
      </c>
      <c r="Q135" s="8">
        <f t="shared" si="21"/>
        <v>0</v>
      </c>
      <c r="R135" s="4"/>
      <c r="S135" s="8" t="str">
        <f>IF(E135="","",COUNTIF($E$5:E135,E135))</f>
        <v/>
      </c>
      <c r="T135" s="8" t="str">
        <f t="shared" si="22"/>
        <v/>
      </c>
    </row>
    <row r="136" spans="1:20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8" t="str">
        <f t="shared" si="15"/>
        <v/>
      </c>
      <c r="K136" s="4"/>
      <c r="L136" s="8">
        <f t="shared" si="16"/>
        <v>0</v>
      </c>
      <c r="M136" s="8">
        <f t="shared" si="17"/>
        <v>0</v>
      </c>
      <c r="N136" s="8">
        <f t="shared" si="18"/>
        <v>0</v>
      </c>
      <c r="O136" s="8">
        <f t="shared" si="19"/>
        <v>0</v>
      </c>
      <c r="P136" s="8">
        <f t="shared" si="20"/>
        <v>0</v>
      </c>
      <c r="Q136" s="8">
        <f t="shared" si="21"/>
        <v>0</v>
      </c>
      <c r="R136" s="4"/>
      <c r="S136" s="8" t="str">
        <f>IF(E136="","",COUNTIF($E$5:E136,E136))</f>
        <v/>
      </c>
      <c r="T136" s="8" t="str">
        <f t="shared" si="22"/>
        <v/>
      </c>
    </row>
    <row r="137" spans="1:20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8" t="str">
        <f t="shared" si="15"/>
        <v/>
      </c>
      <c r="K137" s="4"/>
      <c r="L137" s="8">
        <f t="shared" si="16"/>
        <v>0</v>
      </c>
      <c r="M137" s="8">
        <f t="shared" si="17"/>
        <v>0</v>
      </c>
      <c r="N137" s="8">
        <f t="shared" si="18"/>
        <v>0</v>
      </c>
      <c r="O137" s="8">
        <f t="shared" si="19"/>
        <v>0</v>
      </c>
      <c r="P137" s="8">
        <f t="shared" si="20"/>
        <v>0</v>
      </c>
      <c r="Q137" s="8">
        <f t="shared" si="21"/>
        <v>0</v>
      </c>
      <c r="R137" s="4"/>
      <c r="S137" s="8" t="str">
        <f>IF(E137="","",COUNTIF($E$5:E137,E137))</f>
        <v/>
      </c>
      <c r="T137" s="8" t="str">
        <f t="shared" si="22"/>
        <v/>
      </c>
    </row>
    <row r="138" spans="1:20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8" t="str">
        <f t="shared" ref="J138:J201" si="23">IF(OR(H138="Udlæg - skal refunderes",H138="Faktura - ikke betalt endnu"),"U-"&amp;TEXT(IF(A138&lt;&gt;"",A138,ROW()-4),"000"),"")</f>
        <v/>
      </c>
      <c r="K138" s="4"/>
      <c r="L138" s="8">
        <f t="shared" si="16"/>
        <v>0</v>
      </c>
      <c r="M138" s="8">
        <f t="shared" si="17"/>
        <v>0</v>
      </c>
      <c r="N138" s="8">
        <f t="shared" si="18"/>
        <v>0</v>
      </c>
      <c r="O138" s="8">
        <f t="shared" si="19"/>
        <v>0</v>
      </c>
      <c r="P138" s="8">
        <f t="shared" si="20"/>
        <v>0</v>
      </c>
      <c r="Q138" s="8">
        <f t="shared" si="21"/>
        <v>0</v>
      </c>
      <c r="R138" s="4"/>
      <c r="S138" s="8" t="str">
        <f>IF(E138="","",COUNTIF($E$5:E138,E138))</f>
        <v/>
      </c>
      <c r="T138" s="8" t="str">
        <f t="shared" si="22"/>
        <v/>
      </c>
    </row>
    <row r="139" spans="1:20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8" t="str">
        <f t="shared" si="23"/>
        <v/>
      </c>
      <c r="K139" s="4"/>
      <c r="L139" s="8">
        <f t="shared" si="16"/>
        <v>0</v>
      </c>
      <c r="M139" s="8">
        <f t="shared" si="17"/>
        <v>0</v>
      </c>
      <c r="N139" s="8">
        <f t="shared" si="18"/>
        <v>0</v>
      </c>
      <c r="O139" s="8">
        <f t="shared" si="19"/>
        <v>0</v>
      </c>
      <c r="P139" s="8">
        <f t="shared" si="20"/>
        <v>0</v>
      </c>
      <c r="Q139" s="8">
        <f t="shared" si="21"/>
        <v>0</v>
      </c>
      <c r="R139" s="4"/>
      <c r="S139" s="8" t="str">
        <f>IF(E139="","",COUNTIF($E$5:E139,E139))</f>
        <v/>
      </c>
      <c r="T139" s="8" t="str">
        <f t="shared" si="22"/>
        <v/>
      </c>
    </row>
    <row r="140" spans="1:20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8" t="str">
        <f t="shared" si="23"/>
        <v/>
      </c>
      <c r="K140" s="4"/>
      <c r="L140" s="8">
        <f t="shared" si="16"/>
        <v>0</v>
      </c>
      <c r="M140" s="8">
        <f t="shared" si="17"/>
        <v>0</v>
      </c>
      <c r="N140" s="8">
        <f t="shared" si="18"/>
        <v>0</v>
      </c>
      <c r="O140" s="8">
        <f t="shared" si="19"/>
        <v>0</v>
      </c>
      <c r="P140" s="8">
        <f t="shared" si="20"/>
        <v>0</v>
      </c>
      <c r="Q140" s="8">
        <f t="shared" si="21"/>
        <v>0</v>
      </c>
      <c r="R140" s="4"/>
      <c r="S140" s="8" t="str">
        <f>IF(E140="","",COUNTIF($E$5:E140,E140))</f>
        <v/>
      </c>
      <c r="T140" s="8" t="str">
        <f t="shared" si="22"/>
        <v/>
      </c>
    </row>
    <row r="141" spans="1:20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8" t="str">
        <f t="shared" si="23"/>
        <v/>
      </c>
      <c r="K141" s="4"/>
      <c r="L141" s="8">
        <f t="shared" si="16"/>
        <v>0</v>
      </c>
      <c r="M141" s="8">
        <f t="shared" si="17"/>
        <v>0</v>
      </c>
      <c r="N141" s="8">
        <f t="shared" si="18"/>
        <v>0</v>
      </c>
      <c r="O141" s="8">
        <f t="shared" si="19"/>
        <v>0</v>
      </c>
      <c r="P141" s="8">
        <f t="shared" si="20"/>
        <v>0</v>
      </c>
      <c r="Q141" s="8">
        <f t="shared" si="21"/>
        <v>0</v>
      </c>
      <c r="R141" s="4"/>
      <c r="S141" s="8" t="str">
        <f>IF(E141="","",COUNTIF($E$5:E141,E141))</f>
        <v/>
      </c>
      <c r="T141" s="8" t="str">
        <f t="shared" si="22"/>
        <v/>
      </c>
    </row>
    <row r="142" spans="1:20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8" t="str">
        <f t="shared" si="23"/>
        <v/>
      </c>
      <c r="K142" s="4"/>
      <c r="L142" s="8">
        <f t="shared" si="16"/>
        <v>0</v>
      </c>
      <c r="M142" s="8">
        <f t="shared" si="17"/>
        <v>0</v>
      </c>
      <c r="N142" s="8">
        <f t="shared" si="18"/>
        <v>0</v>
      </c>
      <c r="O142" s="8">
        <f t="shared" si="19"/>
        <v>0</v>
      </c>
      <c r="P142" s="8">
        <f t="shared" si="20"/>
        <v>0</v>
      </c>
      <c r="Q142" s="8">
        <f t="shared" si="21"/>
        <v>0</v>
      </c>
      <c r="R142" s="4"/>
      <c r="S142" s="8" t="str">
        <f>IF(E142="","",COUNTIF($E$5:E142,E142))</f>
        <v/>
      </c>
      <c r="T142" s="8" t="str">
        <f t="shared" si="22"/>
        <v/>
      </c>
    </row>
    <row r="143" spans="1:20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8" t="str">
        <f t="shared" si="23"/>
        <v/>
      </c>
      <c r="K143" s="4"/>
      <c r="L143" s="8">
        <f t="shared" si="16"/>
        <v>0</v>
      </c>
      <c r="M143" s="8">
        <f t="shared" si="17"/>
        <v>0</v>
      </c>
      <c r="N143" s="8">
        <f t="shared" si="18"/>
        <v>0</v>
      </c>
      <c r="O143" s="8">
        <f t="shared" si="19"/>
        <v>0</v>
      </c>
      <c r="P143" s="8">
        <f t="shared" si="20"/>
        <v>0</v>
      </c>
      <c r="Q143" s="8">
        <f t="shared" si="21"/>
        <v>0</v>
      </c>
      <c r="R143" s="4"/>
      <c r="S143" s="8" t="str">
        <f>IF(E143="","",COUNTIF($E$5:E143,E143))</f>
        <v/>
      </c>
      <c r="T143" s="8" t="str">
        <f t="shared" si="22"/>
        <v/>
      </c>
    </row>
    <row r="144" spans="1:20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8" t="str">
        <f t="shared" si="23"/>
        <v/>
      </c>
      <c r="K144" s="4"/>
      <c r="L144" s="8">
        <f t="shared" si="16"/>
        <v>0</v>
      </c>
      <c r="M144" s="8">
        <f t="shared" si="17"/>
        <v>0</v>
      </c>
      <c r="N144" s="8">
        <f t="shared" si="18"/>
        <v>0</v>
      </c>
      <c r="O144" s="8">
        <f t="shared" si="19"/>
        <v>0</v>
      </c>
      <c r="P144" s="8">
        <f t="shared" si="20"/>
        <v>0</v>
      </c>
      <c r="Q144" s="8">
        <f t="shared" si="21"/>
        <v>0</v>
      </c>
      <c r="R144" s="4"/>
      <c r="S144" s="8" t="str">
        <f>IF(E144="","",COUNTIF($E$5:E144,E144))</f>
        <v/>
      </c>
      <c r="T144" s="8" t="str">
        <f t="shared" si="22"/>
        <v/>
      </c>
    </row>
    <row r="145" spans="1:20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8" t="str">
        <f t="shared" si="23"/>
        <v/>
      </c>
      <c r="K145" s="4"/>
      <c r="L145" s="8">
        <f t="shared" si="16"/>
        <v>0</v>
      </c>
      <c r="M145" s="8">
        <f t="shared" si="17"/>
        <v>0</v>
      </c>
      <c r="N145" s="8">
        <f t="shared" si="18"/>
        <v>0</v>
      </c>
      <c r="O145" s="8">
        <f t="shared" si="19"/>
        <v>0</v>
      </c>
      <c r="P145" s="8">
        <f t="shared" si="20"/>
        <v>0</v>
      </c>
      <c r="Q145" s="8">
        <f t="shared" si="21"/>
        <v>0</v>
      </c>
      <c r="R145" s="4"/>
      <c r="S145" s="8" t="str">
        <f>IF(E145="","",COUNTIF($E$5:E145,E145))</f>
        <v/>
      </c>
      <c r="T145" s="8" t="str">
        <f t="shared" si="22"/>
        <v/>
      </c>
    </row>
    <row r="146" spans="1:20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8" t="str">
        <f t="shared" si="23"/>
        <v/>
      </c>
      <c r="K146" s="4"/>
      <c r="L146" s="8">
        <f t="shared" si="16"/>
        <v>0</v>
      </c>
      <c r="M146" s="8">
        <f t="shared" si="17"/>
        <v>0</v>
      </c>
      <c r="N146" s="8">
        <f t="shared" si="18"/>
        <v>0</v>
      </c>
      <c r="O146" s="8">
        <f t="shared" si="19"/>
        <v>0</v>
      </c>
      <c r="P146" s="8">
        <f t="shared" si="20"/>
        <v>0</v>
      </c>
      <c r="Q146" s="8">
        <f t="shared" si="21"/>
        <v>0</v>
      </c>
      <c r="R146" s="4"/>
      <c r="S146" s="8" t="str">
        <f>IF(E146="","",COUNTIF($E$5:E146,E146))</f>
        <v/>
      </c>
      <c r="T146" s="8" t="str">
        <f t="shared" si="22"/>
        <v/>
      </c>
    </row>
    <row r="147" spans="1:20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8" t="str">
        <f t="shared" si="23"/>
        <v/>
      </c>
      <c r="K147" s="4"/>
      <c r="L147" s="8">
        <f t="shared" si="16"/>
        <v>0</v>
      </c>
      <c r="M147" s="8">
        <f t="shared" si="17"/>
        <v>0</v>
      </c>
      <c r="N147" s="8">
        <f t="shared" si="18"/>
        <v>0</v>
      </c>
      <c r="O147" s="8">
        <f t="shared" si="19"/>
        <v>0</v>
      </c>
      <c r="P147" s="8">
        <f t="shared" si="20"/>
        <v>0</v>
      </c>
      <c r="Q147" s="8">
        <f t="shared" si="21"/>
        <v>0</v>
      </c>
      <c r="R147" s="4"/>
      <c r="S147" s="8" t="str">
        <f>IF(E147="","",COUNTIF($E$5:E147,E147))</f>
        <v/>
      </c>
      <c r="T147" s="8" t="str">
        <f t="shared" si="22"/>
        <v/>
      </c>
    </row>
    <row r="148" spans="1:20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8" t="str">
        <f t="shared" si="23"/>
        <v/>
      </c>
      <c r="K148" s="4"/>
      <c r="L148" s="8">
        <f t="shared" si="16"/>
        <v>0</v>
      </c>
      <c r="M148" s="8">
        <f t="shared" si="17"/>
        <v>0</v>
      </c>
      <c r="N148" s="8">
        <f t="shared" si="18"/>
        <v>0</v>
      </c>
      <c r="O148" s="8">
        <f t="shared" si="19"/>
        <v>0</v>
      </c>
      <c r="P148" s="8">
        <f t="shared" si="20"/>
        <v>0</v>
      </c>
      <c r="Q148" s="8">
        <f t="shared" si="21"/>
        <v>0</v>
      </c>
      <c r="R148" s="4"/>
      <c r="S148" s="8" t="str">
        <f>IF(E148="","",COUNTIF($E$5:E148,E148))</f>
        <v/>
      </c>
      <c r="T148" s="8" t="str">
        <f t="shared" si="22"/>
        <v/>
      </c>
    </row>
    <row r="149" spans="1:20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8" t="str">
        <f t="shared" si="23"/>
        <v/>
      </c>
      <c r="K149" s="4"/>
      <c r="L149" s="8">
        <f t="shared" si="16"/>
        <v>0</v>
      </c>
      <c r="M149" s="8">
        <f t="shared" si="17"/>
        <v>0</v>
      </c>
      <c r="N149" s="8">
        <f t="shared" si="18"/>
        <v>0</v>
      </c>
      <c r="O149" s="8">
        <f t="shared" si="19"/>
        <v>0</v>
      </c>
      <c r="P149" s="8">
        <f t="shared" si="20"/>
        <v>0</v>
      </c>
      <c r="Q149" s="8">
        <f t="shared" si="21"/>
        <v>0</v>
      </c>
      <c r="R149" s="4"/>
      <c r="S149" s="8" t="str">
        <f>IF(E149="","",COUNTIF($E$5:E149,E149))</f>
        <v/>
      </c>
      <c r="T149" s="8" t="str">
        <f t="shared" si="22"/>
        <v/>
      </c>
    </row>
    <row r="150" spans="1:20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8" t="str">
        <f t="shared" si="23"/>
        <v/>
      </c>
      <c r="K150" s="4"/>
      <c r="L150" s="8">
        <f t="shared" si="16"/>
        <v>0</v>
      </c>
      <c r="M150" s="8">
        <f t="shared" si="17"/>
        <v>0</v>
      </c>
      <c r="N150" s="8">
        <f t="shared" si="18"/>
        <v>0</v>
      </c>
      <c r="O150" s="8">
        <f t="shared" si="19"/>
        <v>0</v>
      </c>
      <c r="P150" s="8">
        <f t="shared" si="20"/>
        <v>0</v>
      </c>
      <c r="Q150" s="8">
        <f t="shared" si="21"/>
        <v>0</v>
      </c>
      <c r="R150" s="4"/>
      <c r="S150" s="8" t="str">
        <f>IF(E150="","",COUNTIF($E$5:E150,E150))</f>
        <v/>
      </c>
      <c r="T150" s="8" t="str">
        <f t="shared" si="22"/>
        <v/>
      </c>
    </row>
    <row r="151" spans="1:20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8" t="str">
        <f t="shared" si="23"/>
        <v/>
      </c>
      <c r="K151" s="4"/>
      <c r="L151" s="8">
        <f t="shared" si="16"/>
        <v>0</v>
      </c>
      <c r="M151" s="8">
        <f t="shared" si="17"/>
        <v>0</v>
      </c>
      <c r="N151" s="8">
        <f t="shared" si="18"/>
        <v>0</v>
      </c>
      <c r="O151" s="8">
        <f t="shared" si="19"/>
        <v>0</v>
      </c>
      <c r="P151" s="8">
        <f t="shared" si="20"/>
        <v>0</v>
      </c>
      <c r="Q151" s="8">
        <f t="shared" si="21"/>
        <v>0</v>
      </c>
      <c r="R151" s="4"/>
      <c r="S151" s="8" t="str">
        <f>IF(E151="","",COUNTIF($E$5:E151,E151))</f>
        <v/>
      </c>
      <c r="T151" s="8" t="str">
        <f t="shared" si="22"/>
        <v/>
      </c>
    </row>
    <row r="152" spans="1:20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8" t="str">
        <f t="shared" si="23"/>
        <v/>
      </c>
      <c r="K152" s="4"/>
      <c r="L152" s="8">
        <f t="shared" si="16"/>
        <v>0</v>
      </c>
      <c r="M152" s="8">
        <f t="shared" si="17"/>
        <v>0</v>
      </c>
      <c r="N152" s="8">
        <f t="shared" si="18"/>
        <v>0</v>
      </c>
      <c r="O152" s="8">
        <f t="shared" si="19"/>
        <v>0</v>
      </c>
      <c r="P152" s="8">
        <f t="shared" si="20"/>
        <v>0</v>
      </c>
      <c r="Q152" s="8">
        <f t="shared" si="21"/>
        <v>0</v>
      </c>
      <c r="R152" s="4"/>
      <c r="S152" s="8" t="str">
        <f>IF(E152="","",COUNTIF($E$5:E152,E152))</f>
        <v/>
      </c>
      <c r="T152" s="8" t="str">
        <f t="shared" si="22"/>
        <v/>
      </c>
    </row>
    <row r="153" spans="1:20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8" t="str">
        <f t="shared" si="23"/>
        <v/>
      </c>
      <c r="K153" s="4"/>
      <c r="L153" s="8">
        <f t="shared" si="16"/>
        <v>0</v>
      </c>
      <c r="M153" s="8">
        <f t="shared" si="17"/>
        <v>0</v>
      </c>
      <c r="N153" s="8">
        <f t="shared" si="18"/>
        <v>0</v>
      </c>
      <c r="O153" s="8">
        <f t="shared" si="19"/>
        <v>0</v>
      </c>
      <c r="P153" s="8">
        <f t="shared" si="20"/>
        <v>0</v>
      </c>
      <c r="Q153" s="8">
        <f t="shared" si="21"/>
        <v>0</v>
      </c>
      <c r="R153" s="4"/>
      <c r="S153" s="8" t="str">
        <f>IF(E153="","",COUNTIF($E$5:E153,E153))</f>
        <v/>
      </c>
      <c r="T153" s="8" t="str">
        <f t="shared" si="22"/>
        <v/>
      </c>
    </row>
    <row r="154" spans="1:20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8" t="str">
        <f t="shared" si="23"/>
        <v/>
      </c>
      <c r="K154" s="4"/>
      <c r="L154" s="8">
        <f t="shared" si="16"/>
        <v>0</v>
      </c>
      <c r="M154" s="8">
        <f t="shared" si="17"/>
        <v>0</v>
      </c>
      <c r="N154" s="8">
        <f t="shared" si="18"/>
        <v>0</v>
      </c>
      <c r="O154" s="8">
        <f t="shared" si="19"/>
        <v>0</v>
      </c>
      <c r="P154" s="8">
        <f t="shared" si="20"/>
        <v>0</v>
      </c>
      <c r="Q154" s="8">
        <f t="shared" si="21"/>
        <v>0</v>
      </c>
      <c r="R154" s="4"/>
      <c r="S154" s="8" t="str">
        <f>IF(E154="","",COUNTIF($E$5:E154,E154))</f>
        <v/>
      </c>
      <c r="T154" s="8" t="str">
        <f t="shared" si="22"/>
        <v/>
      </c>
    </row>
    <row r="155" spans="1:20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8" t="str">
        <f t="shared" si="23"/>
        <v/>
      </c>
      <c r="K155" s="4"/>
      <c r="L155" s="8">
        <f t="shared" si="16"/>
        <v>0</v>
      </c>
      <c r="M155" s="8">
        <f t="shared" si="17"/>
        <v>0</v>
      </c>
      <c r="N155" s="8">
        <f t="shared" si="18"/>
        <v>0</v>
      </c>
      <c r="O155" s="8">
        <f t="shared" si="19"/>
        <v>0</v>
      </c>
      <c r="P155" s="8">
        <f t="shared" si="20"/>
        <v>0</v>
      </c>
      <c r="Q155" s="8">
        <f t="shared" si="21"/>
        <v>0</v>
      </c>
      <c r="R155" s="4"/>
      <c r="S155" s="8" t="str">
        <f>IF(E155="","",COUNTIF($E$5:E155,E155))</f>
        <v/>
      </c>
      <c r="T155" s="8" t="str">
        <f t="shared" si="22"/>
        <v/>
      </c>
    </row>
    <row r="156" spans="1:20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8" t="str">
        <f t="shared" si="23"/>
        <v/>
      </c>
      <c r="K156" s="4"/>
      <c r="L156" s="8">
        <f t="shared" si="16"/>
        <v>0</v>
      </c>
      <c r="M156" s="8">
        <f t="shared" si="17"/>
        <v>0</v>
      </c>
      <c r="N156" s="8">
        <f t="shared" si="18"/>
        <v>0</v>
      </c>
      <c r="O156" s="8">
        <f t="shared" si="19"/>
        <v>0</v>
      </c>
      <c r="P156" s="8">
        <f t="shared" si="20"/>
        <v>0</v>
      </c>
      <c r="Q156" s="8">
        <f t="shared" si="21"/>
        <v>0</v>
      </c>
      <c r="R156" s="4"/>
      <c r="S156" s="8" t="str">
        <f>IF(E156="","",COUNTIF($E$5:E156,E156))</f>
        <v/>
      </c>
      <c r="T156" s="8" t="str">
        <f t="shared" si="22"/>
        <v/>
      </c>
    </row>
    <row r="157" spans="1:20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8" t="str">
        <f t="shared" si="23"/>
        <v/>
      </c>
      <c r="K157" s="4"/>
      <c r="L157" s="8">
        <f t="shared" si="16"/>
        <v>0</v>
      </c>
      <c r="M157" s="8">
        <f t="shared" si="17"/>
        <v>0</v>
      </c>
      <c r="N157" s="8">
        <f t="shared" si="18"/>
        <v>0</v>
      </c>
      <c r="O157" s="8">
        <f t="shared" si="19"/>
        <v>0</v>
      </c>
      <c r="P157" s="8">
        <f t="shared" si="20"/>
        <v>0</v>
      </c>
      <c r="Q157" s="8">
        <f t="shared" si="21"/>
        <v>0</v>
      </c>
      <c r="R157" s="4"/>
      <c r="S157" s="8" t="str">
        <f>IF(E157="","",COUNTIF($E$5:E157,E157))</f>
        <v/>
      </c>
      <c r="T157" s="8" t="str">
        <f t="shared" si="22"/>
        <v/>
      </c>
    </row>
    <row r="158" spans="1:20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8" t="str">
        <f t="shared" si="23"/>
        <v/>
      </c>
      <c r="K158" s="4"/>
      <c r="L158" s="8">
        <f t="shared" si="16"/>
        <v>0</v>
      </c>
      <c r="M158" s="8">
        <f t="shared" si="17"/>
        <v>0</v>
      </c>
      <c r="N158" s="8">
        <f t="shared" si="18"/>
        <v>0</v>
      </c>
      <c r="O158" s="8">
        <f t="shared" si="19"/>
        <v>0</v>
      </c>
      <c r="P158" s="8">
        <f t="shared" si="20"/>
        <v>0</v>
      </c>
      <c r="Q158" s="8">
        <f t="shared" si="21"/>
        <v>0</v>
      </c>
      <c r="R158" s="4"/>
      <c r="S158" s="8" t="str">
        <f>IF(E158="","",COUNTIF($E$5:E158,E158))</f>
        <v/>
      </c>
      <c r="T158" s="8" t="str">
        <f t="shared" si="22"/>
        <v/>
      </c>
    </row>
    <row r="159" spans="1:20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8" t="str">
        <f t="shared" si="23"/>
        <v/>
      </c>
      <c r="K159" s="4"/>
      <c r="L159" s="8">
        <f t="shared" si="16"/>
        <v>0</v>
      </c>
      <c r="M159" s="8">
        <f t="shared" si="17"/>
        <v>0</v>
      </c>
      <c r="N159" s="8">
        <f t="shared" si="18"/>
        <v>0</v>
      </c>
      <c r="O159" s="8">
        <f t="shared" si="19"/>
        <v>0</v>
      </c>
      <c r="P159" s="8">
        <f t="shared" si="20"/>
        <v>0</v>
      </c>
      <c r="Q159" s="8">
        <f t="shared" si="21"/>
        <v>0</v>
      </c>
      <c r="R159" s="4"/>
      <c r="S159" s="8" t="str">
        <f>IF(E159="","",COUNTIF($E$5:E159,E159))</f>
        <v/>
      </c>
      <c r="T159" s="8" t="str">
        <f t="shared" si="22"/>
        <v/>
      </c>
    </row>
    <row r="160" spans="1:20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8" t="str">
        <f t="shared" si="23"/>
        <v/>
      </c>
      <c r="K160" s="4"/>
      <c r="L160" s="8">
        <f t="shared" si="16"/>
        <v>0</v>
      </c>
      <c r="M160" s="8">
        <f t="shared" si="17"/>
        <v>0</v>
      </c>
      <c r="N160" s="8">
        <f t="shared" si="18"/>
        <v>0</v>
      </c>
      <c r="O160" s="8">
        <f t="shared" si="19"/>
        <v>0</v>
      </c>
      <c r="P160" s="8">
        <f t="shared" si="20"/>
        <v>0</v>
      </c>
      <c r="Q160" s="8">
        <f t="shared" si="21"/>
        <v>0</v>
      </c>
      <c r="R160" s="4"/>
      <c r="S160" s="8" t="str">
        <f>IF(E160="","",COUNTIF($E$5:E160,E160))</f>
        <v/>
      </c>
      <c r="T160" s="8" t="str">
        <f t="shared" si="22"/>
        <v/>
      </c>
    </row>
    <row r="161" spans="1:20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8" t="str">
        <f t="shared" si="23"/>
        <v/>
      </c>
      <c r="K161" s="4"/>
      <c r="L161" s="8">
        <f t="shared" si="16"/>
        <v>0</v>
      </c>
      <c r="M161" s="8">
        <f t="shared" si="17"/>
        <v>0</v>
      </c>
      <c r="N161" s="8">
        <f t="shared" si="18"/>
        <v>0</v>
      </c>
      <c r="O161" s="8">
        <f t="shared" si="19"/>
        <v>0</v>
      </c>
      <c r="P161" s="8">
        <f t="shared" si="20"/>
        <v>0</v>
      </c>
      <c r="Q161" s="8">
        <f t="shared" si="21"/>
        <v>0</v>
      </c>
      <c r="R161" s="4"/>
      <c r="S161" s="8" t="str">
        <f>IF(E161="","",COUNTIF($E$5:E161,E161))</f>
        <v/>
      </c>
      <c r="T161" s="8" t="str">
        <f t="shared" si="22"/>
        <v/>
      </c>
    </row>
    <row r="162" spans="1:20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8" t="str">
        <f t="shared" si="23"/>
        <v/>
      </c>
      <c r="K162" s="4"/>
      <c r="L162" s="8">
        <f t="shared" si="16"/>
        <v>0</v>
      </c>
      <c r="M162" s="8">
        <f t="shared" si="17"/>
        <v>0</v>
      </c>
      <c r="N162" s="8">
        <f t="shared" si="18"/>
        <v>0</v>
      </c>
      <c r="O162" s="8">
        <f t="shared" si="19"/>
        <v>0</v>
      </c>
      <c r="P162" s="8">
        <f t="shared" si="20"/>
        <v>0</v>
      </c>
      <c r="Q162" s="8">
        <f t="shared" si="21"/>
        <v>0</v>
      </c>
      <c r="R162" s="4"/>
      <c r="S162" s="8" t="str">
        <f>IF(E162="","",COUNTIF($E$5:E162,E162))</f>
        <v/>
      </c>
      <c r="T162" s="8" t="str">
        <f t="shared" si="22"/>
        <v/>
      </c>
    </row>
    <row r="163" spans="1:20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8" t="str">
        <f t="shared" si="23"/>
        <v/>
      </c>
      <c r="K163" s="4"/>
      <c r="L163" s="8">
        <f t="shared" si="16"/>
        <v>0</v>
      </c>
      <c r="M163" s="8">
        <f t="shared" si="17"/>
        <v>0</v>
      </c>
      <c r="N163" s="8">
        <f t="shared" si="18"/>
        <v>0</v>
      </c>
      <c r="O163" s="8">
        <f t="shared" si="19"/>
        <v>0</v>
      </c>
      <c r="P163" s="8">
        <f t="shared" si="20"/>
        <v>0</v>
      </c>
      <c r="Q163" s="8">
        <f t="shared" si="21"/>
        <v>0</v>
      </c>
      <c r="R163" s="4"/>
      <c r="S163" s="8" t="str">
        <f>IF(E163="","",COUNTIF($E$5:E163,E163))</f>
        <v/>
      </c>
      <c r="T163" s="8" t="str">
        <f t="shared" si="22"/>
        <v/>
      </c>
    </row>
    <row r="164" spans="1:20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8" t="str">
        <f t="shared" si="23"/>
        <v/>
      </c>
      <c r="K164" s="4"/>
      <c r="L164" s="8">
        <f t="shared" si="16"/>
        <v>0</v>
      </c>
      <c r="M164" s="8">
        <f t="shared" si="17"/>
        <v>0</v>
      </c>
      <c r="N164" s="8">
        <f t="shared" si="18"/>
        <v>0</v>
      </c>
      <c r="O164" s="8">
        <f t="shared" si="19"/>
        <v>0</v>
      </c>
      <c r="P164" s="8">
        <f t="shared" si="20"/>
        <v>0</v>
      </c>
      <c r="Q164" s="8">
        <f t="shared" si="21"/>
        <v>0</v>
      </c>
      <c r="R164" s="4"/>
      <c r="S164" s="8" t="str">
        <f>IF(E164="","",COUNTIF($E$5:E164,E164))</f>
        <v/>
      </c>
      <c r="T164" s="8" t="str">
        <f t="shared" si="22"/>
        <v/>
      </c>
    </row>
    <row r="165" spans="1:20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8" t="str">
        <f t="shared" si="23"/>
        <v/>
      </c>
      <c r="K165" s="4"/>
      <c r="L165" s="8">
        <f t="shared" si="16"/>
        <v>0</v>
      </c>
      <c r="M165" s="8">
        <f t="shared" si="17"/>
        <v>0</v>
      </c>
      <c r="N165" s="8">
        <f t="shared" si="18"/>
        <v>0</v>
      </c>
      <c r="O165" s="8">
        <f t="shared" si="19"/>
        <v>0</v>
      </c>
      <c r="P165" s="8">
        <f t="shared" si="20"/>
        <v>0</v>
      </c>
      <c r="Q165" s="8">
        <f t="shared" si="21"/>
        <v>0</v>
      </c>
      <c r="R165" s="4"/>
      <c r="S165" s="8" t="str">
        <f>IF(E165="","",COUNTIF($E$5:E165,E165))</f>
        <v/>
      </c>
      <c r="T165" s="8" t="str">
        <f t="shared" si="22"/>
        <v/>
      </c>
    </row>
    <row r="166" spans="1:20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8" t="str">
        <f t="shared" si="23"/>
        <v/>
      </c>
      <c r="K166" s="4"/>
      <c r="L166" s="8">
        <f t="shared" si="16"/>
        <v>0</v>
      </c>
      <c r="M166" s="8">
        <f t="shared" si="17"/>
        <v>0</v>
      </c>
      <c r="N166" s="8">
        <f t="shared" si="18"/>
        <v>0</v>
      </c>
      <c r="O166" s="8">
        <f t="shared" si="19"/>
        <v>0</v>
      </c>
      <c r="P166" s="8">
        <f t="shared" si="20"/>
        <v>0</v>
      </c>
      <c r="Q166" s="8">
        <f t="shared" si="21"/>
        <v>0</v>
      </c>
      <c r="R166" s="4"/>
      <c r="S166" s="8" t="str">
        <f>IF(E166="","",COUNTIF($E$5:E166,E166))</f>
        <v/>
      </c>
      <c r="T166" s="8" t="str">
        <f t="shared" si="22"/>
        <v/>
      </c>
    </row>
    <row r="167" spans="1:20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8" t="str">
        <f t="shared" si="23"/>
        <v/>
      </c>
      <c r="K167" s="4"/>
      <c r="L167" s="8">
        <f t="shared" si="16"/>
        <v>0</v>
      </c>
      <c r="M167" s="8">
        <f t="shared" si="17"/>
        <v>0</v>
      </c>
      <c r="N167" s="8">
        <f t="shared" si="18"/>
        <v>0</v>
      </c>
      <c r="O167" s="8">
        <f t="shared" si="19"/>
        <v>0</v>
      </c>
      <c r="P167" s="8">
        <f t="shared" si="20"/>
        <v>0</v>
      </c>
      <c r="Q167" s="8">
        <f t="shared" si="21"/>
        <v>0</v>
      </c>
      <c r="R167" s="4"/>
      <c r="S167" s="8" t="str">
        <f>IF(E167="","",COUNTIF($E$5:E167,E167))</f>
        <v/>
      </c>
      <c r="T167" s="8" t="str">
        <f t="shared" si="22"/>
        <v/>
      </c>
    </row>
    <row r="168" spans="1:20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8" t="str">
        <f t="shared" si="23"/>
        <v/>
      </c>
      <c r="K168" s="4"/>
      <c r="L168" s="8">
        <f t="shared" si="16"/>
        <v>0</v>
      </c>
      <c r="M168" s="8">
        <f t="shared" si="17"/>
        <v>0</v>
      </c>
      <c r="N168" s="8">
        <f t="shared" si="18"/>
        <v>0</v>
      </c>
      <c r="O168" s="8">
        <f t="shared" si="19"/>
        <v>0</v>
      </c>
      <c r="P168" s="8">
        <f t="shared" si="20"/>
        <v>0</v>
      </c>
      <c r="Q168" s="8">
        <f t="shared" si="21"/>
        <v>0</v>
      </c>
      <c r="R168" s="4"/>
      <c r="S168" s="8" t="str">
        <f>IF(E168="","",COUNTIF($E$5:E168,E168))</f>
        <v/>
      </c>
      <c r="T168" s="8" t="str">
        <f t="shared" si="22"/>
        <v/>
      </c>
    </row>
    <row r="169" spans="1:20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8" t="str">
        <f t="shared" si="23"/>
        <v/>
      </c>
      <c r="K169" s="4"/>
      <c r="L169" s="8">
        <f t="shared" si="16"/>
        <v>0</v>
      </c>
      <c r="M169" s="8">
        <f t="shared" si="17"/>
        <v>0</v>
      </c>
      <c r="N169" s="8">
        <f t="shared" si="18"/>
        <v>0</v>
      </c>
      <c r="O169" s="8">
        <f t="shared" si="19"/>
        <v>0</v>
      </c>
      <c r="P169" s="8">
        <f t="shared" si="20"/>
        <v>0</v>
      </c>
      <c r="Q169" s="8">
        <f t="shared" si="21"/>
        <v>0</v>
      </c>
      <c r="R169" s="4"/>
      <c r="S169" s="8" t="str">
        <f>IF(E169="","",COUNTIF($E$5:E169,E169))</f>
        <v/>
      </c>
      <c r="T169" s="8" t="str">
        <f t="shared" si="22"/>
        <v/>
      </c>
    </row>
    <row r="170" spans="1:20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8" t="str">
        <f t="shared" si="23"/>
        <v/>
      </c>
      <c r="K170" s="4"/>
      <c r="L170" s="8">
        <f t="shared" si="16"/>
        <v>0</v>
      </c>
      <c r="M170" s="8">
        <f t="shared" si="17"/>
        <v>0</v>
      </c>
      <c r="N170" s="8">
        <f t="shared" si="18"/>
        <v>0</v>
      </c>
      <c r="O170" s="8">
        <f t="shared" si="19"/>
        <v>0</v>
      </c>
      <c r="P170" s="8">
        <f t="shared" si="20"/>
        <v>0</v>
      </c>
      <c r="Q170" s="8">
        <f t="shared" si="21"/>
        <v>0</v>
      </c>
      <c r="R170" s="4"/>
      <c r="S170" s="8" t="str">
        <f>IF(E170="","",COUNTIF($E$5:E170,E170))</f>
        <v/>
      </c>
      <c r="T170" s="8" t="str">
        <f t="shared" si="22"/>
        <v/>
      </c>
    </row>
    <row r="171" spans="1:20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8" t="str">
        <f t="shared" si="23"/>
        <v/>
      </c>
      <c r="K171" s="4"/>
      <c r="L171" s="8">
        <f t="shared" si="16"/>
        <v>0</v>
      </c>
      <c r="M171" s="8">
        <f t="shared" si="17"/>
        <v>0</v>
      </c>
      <c r="N171" s="8">
        <f t="shared" si="18"/>
        <v>0</v>
      </c>
      <c r="O171" s="8">
        <f t="shared" si="19"/>
        <v>0</v>
      </c>
      <c r="P171" s="8">
        <f t="shared" si="20"/>
        <v>0</v>
      </c>
      <c r="Q171" s="8">
        <f t="shared" si="21"/>
        <v>0</v>
      </c>
      <c r="R171" s="4"/>
      <c r="S171" s="8" t="str">
        <f>IF(E171="","",COUNTIF($E$5:E171,E171))</f>
        <v/>
      </c>
      <c r="T171" s="8" t="str">
        <f t="shared" si="22"/>
        <v/>
      </c>
    </row>
    <row r="172" spans="1:20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8" t="str">
        <f t="shared" si="23"/>
        <v/>
      </c>
      <c r="K172" s="4"/>
      <c r="L172" s="8">
        <f t="shared" si="16"/>
        <v>0</v>
      </c>
      <c r="M172" s="8">
        <f t="shared" si="17"/>
        <v>0</v>
      </c>
      <c r="N172" s="8">
        <f t="shared" si="18"/>
        <v>0</v>
      </c>
      <c r="O172" s="8">
        <f t="shared" si="19"/>
        <v>0</v>
      </c>
      <c r="P172" s="8">
        <f t="shared" si="20"/>
        <v>0</v>
      </c>
      <c r="Q172" s="8">
        <f t="shared" si="21"/>
        <v>0</v>
      </c>
      <c r="R172" s="4"/>
      <c r="S172" s="8" t="str">
        <f>IF(E172="","",COUNTIF($E$5:E172,E172))</f>
        <v/>
      </c>
      <c r="T172" s="8" t="str">
        <f t="shared" si="22"/>
        <v/>
      </c>
    </row>
    <row r="173" spans="1:20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8" t="str">
        <f t="shared" si="23"/>
        <v/>
      </c>
      <c r="K173" s="4"/>
      <c r="L173" s="8">
        <f t="shared" si="16"/>
        <v>0</v>
      </c>
      <c r="M173" s="8">
        <f t="shared" si="17"/>
        <v>0</v>
      </c>
      <c r="N173" s="8">
        <f t="shared" si="18"/>
        <v>0</v>
      </c>
      <c r="O173" s="8">
        <f t="shared" si="19"/>
        <v>0</v>
      </c>
      <c r="P173" s="8">
        <f t="shared" si="20"/>
        <v>0</v>
      </c>
      <c r="Q173" s="8">
        <f t="shared" si="21"/>
        <v>0</v>
      </c>
      <c r="R173" s="4"/>
      <c r="S173" s="8" t="str">
        <f>IF(E173="","",COUNTIF($E$5:E173,E173))</f>
        <v/>
      </c>
      <c r="T173" s="8" t="str">
        <f t="shared" si="22"/>
        <v/>
      </c>
    </row>
    <row r="174" spans="1:20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8" t="str">
        <f t="shared" si="23"/>
        <v/>
      </c>
      <c r="K174" s="4"/>
      <c r="L174" s="8">
        <f t="shared" si="16"/>
        <v>0</v>
      </c>
      <c r="M174" s="8">
        <f t="shared" si="17"/>
        <v>0</v>
      </c>
      <c r="N174" s="8">
        <f t="shared" si="18"/>
        <v>0</v>
      </c>
      <c r="O174" s="8">
        <f t="shared" si="19"/>
        <v>0</v>
      </c>
      <c r="P174" s="8">
        <f t="shared" si="20"/>
        <v>0</v>
      </c>
      <c r="Q174" s="8">
        <f t="shared" si="21"/>
        <v>0</v>
      </c>
      <c r="R174" s="4"/>
      <c r="S174" s="8" t="str">
        <f>IF(E174="","",COUNTIF($E$5:E174,E174))</f>
        <v/>
      </c>
      <c r="T174" s="8" t="str">
        <f t="shared" si="22"/>
        <v/>
      </c>
    </row>
    <row r="175" spans="1:20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8" t="str">
        <f t="shared" si="23"/>
        <v/>
      </c>
      <c r="K175" s="4"/>
      <c r="L175" s="8">
        <f t="shared" si="16"/>
        <v>0</v>
      </c>
      <c r="M175" s="8">
        <f t="shared" si="17"/>
        <v>0</v>
      </c>
      <c r="N175" s="8">
        <f t="shared" si="18"/>
        <v>0</v>
      </c>
      <c r="O175" s="8">
        <f t="shared" si="19"/>
        <v>0</v>
      </c>
      <c r="P175" s="8">
        <f t="shared" si="20"/>
        <v>0</v>
      </c>
      <c r="Q175" s="8">
        <f t="shared" si="21"/>
        <v>0</v>
      </c>
      <c r="R175" s="4"/>
      <c r="S175" s="8" t="str">
        <f>IF(E175="","",COUNTIF($E$5:E175,E175))</f>
        <v/>
      </c>
      <c r="T175" s="8" t="str">
        <f t="shared" si="22"/>
        <v/>
      </c>
    </row>
    <row r="176" spans="1:20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8" t="str">
        <f t="shared" si="23"/>
        <v/>
      </c>
      <c r="K176" s="4"/>
      <c r="L176" s="8">
        <f t="shared" si="16"/>
        <v>0</v>
      </c>
      <c r="M176" s="8">
        <f t="shared" si="17"/>
        <v>0</v>
      </c>
      <c r="N176" s="8">
        <f t="shared" si="18"/>
        <v>0</v>
      </c>
      <c r="O176" s="8">
        <f t="shared" si="19"/>
        <v>0</v>
      </c>
      <c r="P176" s="8">
        <f t="shared" si="20"/>
        <v>0</v>
      </c>
      <c r="Q176" s="8">
        <f t="shared" si="21"/>
        <v>0</v>
      </c>
      <c r="R176" s="4"/>
      <c r="S176" s="8" t="str">
        <f>IF(E176="","",COUNTIF($E$5:E176,E176))</f>
        <v/>
      </c>
      <c r="T176" s="8" t="str">
        <f t="shared" si="22"/>
        <v/>
      </c>
    </row>
    <row r="177" spans="1:20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8" t="str">
        <f t="shared" si="23"/>
        <v/>
      </c>
      <c r="K177" s="4"/>
      <c r="L177" s="8">
        <f t="shared" si="16"/>
        <v>0</v>
      </c>
      <c r="M177" s="8">
        <f t="shared" si="17"/>
        <v>0</v>
      </c>
      <c r="N177" s="8">
        <f t="shared" si="18"/>
        <v>0</v>
      </c>
      <c r="O177" s="8">
        <f t="shared" si="19"/>
        <v>0</v>
      </c>
      <c r="P177" s="8">
        <f t="shared" si="20"/>
        <v>0</v>
      </c>
      <c r="Q177" s="8">
        <f t="shared" si="21"/>
        <v>0</v>
      </c>
      <c r="R177" s="4"/>
      <c r="S177" s="8" t="str">
        <f>IF(E177="","",COUNTIF($E$5:E177,E177))</f>
        <v/>
      </c>
      <c r="T177" s="8" t="str">
        <f t="shared" si="22"/>
        <v/>
      </c>
    </row>
    <row r="178" spans="1:20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8" t="str">
        <f t="shared" si="23"/>
        <v/>
      </c>
      <c r="K178" s="4"/>
      <c r="L178" s="8">
        <f t="shared" si="16"/>
        <v>0</v>
      </c>
      <c r="M178" s="8">
        <f t="shared" si="17"/>
        <v>0</v>
      </c>
      <c r="N178" s="8">
        <f t="shared" si="18"/>
        <v>0</v>
      </c>
      <c r="O178" s="8">
        <f t="shared" si="19"/>
        <v>0</v>
      </c>
      <c r="P178" s="8">
        <f t="shared" si="20"/>
        <v>0</v>
      </c>
      <c r="Q178" s="8">
        <f t="shared" si="21"/>
        <v>0</v>
      </c>
      <c r="R178" s="4"/>
      <c r="S178" s="8" t="str">
        <f>IF(E178="","",COUNTIF($E$5:E178,E178))</f>
        <v/>
      </c>
      <c r="T178" s="8" t="str">
        <f t="shared" si="22"/>
        <v/>
      </c>
    </row>
    <row r="179" spans="1:20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8" t="str">
        <f t="shared" si="23"/>
        <v/>
      </c>
      <c r="K179" s="4"/>
      <c r="L179" s="8">
        <f t="shared" si="16"/>
        <v>0</v>
      </c>
      <c r="M179" s="8">
        <f t="shared" si="17"/>
        <v>0</v>
      </c>
      <c r="N179" s="8">
        <f t="shared" si="18"/>
        <v>0</v>
      </c>
      <c r="O179" s="8">
        <f t="shared" si="19"/>
        <v>0</v>
      </c>
      <c r="P179" s="8">
        <f t="shared" si="20"/>
        <v>0</v>
      </c>
      <c r="Q179" s="8">
        <f t="shared" si="21"/>
        <v>0</v>
      </c>
      <c r="R179" s="4"/>
      <c r="S179" s="8" t="str">
        <f>IF(E179="","",COUNTIF($E$5:E179,E179))</f>
        <v/>
      </c>
      <c r="T179" s="8" t="str">
        <f t="shared" si="22"/>
        <v/>
      </c>
    </row>
    <row r="180" spans="1:20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8" t="str">
        <f t="shared" si="23"/>
        <v/>
      </c>
      <c r="K180" s="4"/>
      <c r="L180" s="8">
        <f t="shared" si="16"/>
        <v>0</v>
      </c>
      <c r="M180" s="8">
        <f t="shared" si="17"/>
        <v>0</v>
      </c>
      <c r="N180" s="8">
        <f t="shared" si="18"/>
        <v>0</v>
      </c>
      <c r="O180" s="8">
        <f t="shared" si="19"/>
        <v>0</v>
      </c>
      <c r="P180" s="8">
        <f t="shared" si="20"/>
        <v>0</v>
      </c>
      <c r="Q180" s="8">
        <f t="shared" si="21"/>
        <v>0</v>
      </c>
      <c r="R180" s="4"/>
      <c r="S180" s="8" t="str">
        <f>IF(E180="","",COUNTIF($E$5:E180,E180))</f>
        <v/>
      </c>
      <c r="T180" s="8" t="str">
        <f t="shared" si="22"/>
        <v/>
      </c>
    </row>
    <row r="181" spans="1:20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8" t="str">
        <f t="shared" si="23"/>
        <v/>
      </c>
      <c r="K181" s="4"/>
      <c r="L181" s="8">
        <f t="shared" si="16"/>
        <v>0</v>
      </c>
      <c r="M181" s="8">
        <f t="shared" si="17"/>
        <v>0</v>
      </c>
      <c r="N181" s="8">
        <f t="shared" si="18"/>
        <v>0</v>
      </c>
      <c r="O181" s="8">
        <f t="shared" si="19"/>
        <v>0</v>
      </c>
      <c r="P181" s="8">
        <f t="shared" si="20"/>
        <v>0</v>
      </c>
      <c r="Q181" s="8">
        <f t="shared" si="21"/>
        <v>0</v>
      </c>
      <c r="R181" s="4"/>
      <c r="S181" s="8" t="str">
        <f>IF(E181="","",COUNTIF($E$5:E181,E181))</f>
        <v/>
      </c>
      <c r="T181" s="8" t="str">
        <f t="shared" si="22"/>
        <v/>
      </c>
    </row>
    <row r="182" spans="1:20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8" t="str">
        <f t="shared" si="23"/>
        <v/>
      </c>
      <c r="K182" s="4"/>
      <c r="L182" s="8">
        <f t="shared" si="16"/>
        <v>0</v>
      </c>
      <c r="M182" s="8">
        <f t="shared" si="17"/>
        <v>0</v>
      </c>
      <c r="N182" s="8">
        <f t="shared" si="18"/>
        <v>0</v>
      </c>
      <c r="O182" s="8">
        <f t="shared" si="19"/>
        <v>0</v>
      </c>
      <c r="P182" s="8">
        <f t="shared" si="20"/>
        <v>0</v>
      </c>
      <c r="Q182" s="8">
        <f t="shared" si="21"/>
        <v>0</v>
      </c>
      <c r="R182" s="4"/>
      <c r="S182" s="8" t="str">
        <f>IF(E182="","",COUNTIF($E$5:E182,E182))</f>
        <v/>
      </c>
      <c r="T182" s="8" t="str">
        <f t="shared" si="22"/>
        <v/>
      </c>
    </row>
    <row r="183" spans="1:20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8" t="str">
        <f t="shared" si="23"/>
        <v/>
      </c>
      <c r="K183" s="4"/>
      <c r="L183" s="8">
        <f t="shared" si="16"/>
        <v>0</v>
      </c>
      <c r="M183" s="8">
        <f t="shared" si="17"/>
        <v>0</v>
      </c>
      <c r="N183" s="8">
        <f t="shared" si="18"/>
        <v>0</v>
      </c>
      <c r="O183" s="8">
        <f t="shared" si="19"/>
        <v>0</v>
      </c>
      <c r="P183" s="8">
        <f t="shared" si="20"/>
        <v>0</v>
      </c>
      <c r="Q183" s="8">
        <f t="shared" si="21"/>
        <v>0</v>
      </c>
      <c r="R183" s="4"/>
      <c r="S183" s="8" t="str">
        <f>IF(E183="","",COUNTIF($E$5:E183,E183))</f>
        <v/>
      </c>
      <c r="T183" s="8" t="str">
        <f t="shared" si="22"/>
        <v/>
      </c>
    </row>
    <row r="184" spans="1:20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8" t="str">
        <f t="shared" si="23"/>
        <v/>
      </c>
      <c r="K184" s="4"/>
      <c r="L184" s="8">
        <f t="shared" si="16"/>
        <v>0</v>
      </c>
      <c r="M184" s="8">
        <f t="shared" si="17"/>
        <v>0</v>
      </c>
      <c r="N184" s="8">
        <f t="shared" si="18"/>
        <v>0</v>
      </c>
      <c r="O184" s="8">
        <f t="shared" si="19"/>
        <v>0</v>
      </c>
      <c r="P184" s="8">
        <f t="shared" si="20"/>
        <v>0</v>
      </c>
      <c r="Q184" s="8">
        <f t="shared" si="21"/>
        <v>0</v>
      </c>
      <c r="R184" s="4"/>
      <c r="S184" s="8" t="str">
        <f>IF(E184="","",COUNTIF($E$5:E184,E184))</f>
        <v/>
      </c>
      <c r="T184" s="8" t="str">
        <f t="shared" si="22"/>
        <v/>
      </c>
    </row>
    <row r="185" spans="1:20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8" t="str">
        <f t="shared" si="23"/>
        <v/>
      </c>
      <c r="K185" s="4"/>
      <c r="L185" s="8">
        <f t="shared" si="16"/>
        <v>0</v>
      </c>
      <c r="M185" s="8">
        <f t="shared" si="17"/>
        <v>0</v>
      </c>
      <c r="N185" s="8">
        <f t="shared" si="18"/>
        <v>0</v>
      </c>
      <c r="O185" s="8">
        <f t="shared" si="19"/>
        <v>0</v>
      </c>
      <c r="P185" s="8">
        <f t="shared" si="20"/>
        <v>0</v>
      </c>
      <c r="Q185" s="8">
        <f t="shared" si="21"/>
        <v>0</v>
      </c>
      <c r="R185" s="4"/>
      <c r="S185" s="8" t="str">
        <f>IF(E185="","",COUNTIF($E$5:E185,E185))</f>
        <v/>
      </c>
      <c r="T185" s="8" t="str">
        <f t="shared" si="22"/>
        <v/>
      </c>
    </row>
    <row r="186" spans="1:20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8" t="str">
        <f t="shared" si="23"/>
        <v/>
      </c>
      <c r="K186" s="4"/>
      <c r="L186" s="8">
        <f t="shared" si="16"/>
        <v>0</v>
      </c>
      <c r="M186" s="8">
        <f t="shared" si="17"/>
        <v>0</v>
      </c>
      <c r="N186" s="8">
        <f t="shared" si="18"/>
        <v>0</v>
      </c>
      <c r="O186" s="8">
        <f t="shared" si="19"/>
        <v>0</v>
      </c>
      <c r="P186" s="8">
        <f t="shared" si="20"/>
        <v>0</v>
      </c>
      <c r="Q186" s="8">
        <f t="shared" si="21"/>
        <v>0</v>
      </c>
      <c r="R186" s="4"/>
      <c r="S186" s="8" t="str">
        <f>IF(E186="","",COUNTIF($E$5:E186,E186))</f>
        <v/>
      </c>
      <c r="T186" s="8" t="str">
        <f t="shared" si="22"/>
        <v/>
      </c>
    </row>
    <row r="187" spans="1:20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8" t="str">
        <f t="shared" si="23"/>
        <v/>
      </c>
      <c r="K187" s="4"/>
      <c r="L187" s="8">
        <f t="shared" si="16"/>
        <v>0</v>
      </c>
      <c r="M187" s="8">
        <f t="shared" si="17"/>
        <v>0</v>
      </c>
      <c r="N187" s="8">
        <f t="shared" si="18"/>
        <v>0</v>
      </c>
      <c r="O187" s="8">
        <f t="shared" si="19"/>
        <v>0</v>
      </c>
      <c r="P187" s="8">
        <f t="shared" si="20"/>
        <v>0</v>
      </c>
      <c r="Q187" s="8">
        <f t="shared" si="21"/>
        <v>0</v>
      </c>
      <c r="R187" s="4"/>
      <c r="S187" s="8" t="str">
        <f>IF(E187="","",COUNTIF($E$5:E187,E187))</f>
        <v/>
      </c>
      <c r="T187" s="8" t="str">
        <f t="shared" si="22"/>
        <v/>
      </c>
    </row>
    <row r="188" spans="1:20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8" t="str">
        <f t="shared" si="23"/>
        <v/>
      </c>
      <c r="K188" s="4"/>
      <c r="L188" s="8">
        <f t="shared" si="16"/>
        <v>0</v>
      </c>
      <c r="M188" s="8">
        <f t="shared" si="17"/>
        <v>0</v>
      </c>
      <c r="N188" s="8">
        <f t="shared" si="18"/>
        <v>0</v>
      </c>
      <c r="O188" s="8">
        <f t="shared" si="19"/>
        <v>0</v>
      </c>
      <c r="P188" s="8">
        <f t="shared" si="20"/>
        <v>0</v>
      </c>
      <c r="Q188" s="8">
        <f t="shared" si="21"/>
        <v>0</v>
      </c>
      <c r="R188" s="4"/>
      <c r="S188" s="8" t="str">
        <f>IF(E188="","",COUNTIF($E$5:E188,E188))</f>
        <v/>
      </c>
      <c r="T188" s="8" t="str">
        <f t="shared" si="22"/>
        <v/>
      </c>
    </row>
    <row r="189" spans="1:20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8" t="str">
        <f t="shared" si="23"/>
        <v/>
      </c>
      <c r="K189" s="4"/>
      <c r="L189" s="8">
        <f t="shared" si="16"/>
        <v>0</v>
      </c>
      <c r="M189" s="8">
        <f t="shared" si="17"/>
        <v>0</v>
      </c>
      <c r="N189" s="8">
        <f t="shared" si="18"/>
        <v>0</v>
      </c>
      <c r="O189" s="8">
        <f t="shared" si="19"/>
        <v>0</v>
      </c>
      <c r="P189" s="8">
        <f t="shared" si="20"/>
        <v>0</v>
      </c>
      <c r="Q189" s="8">
        <f t="shared" si="21"/>
        <v>0</v>
      </c>
      <c r="R189" s="4"/>
      <c r="S189" s="8" t="str">
        <f>IF(E189="","",COUNTIF($E$5:E189,E189))</f>
        <v/>
      </c>
      <c r="T189" s="8" t="str">
        <f t="shared" si="22"/>
        <v/>
      </c>
    </row>
    <row r="190" spans="1:20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8" t="str">
        <f t="shared" si="23"/>
        <v/>
      </c>
      <c r="K190" s="4"/>
      <c r="L190" s="8">
        <f t="shared" si="16"/>
        <v>0</v>
      </c>
      <c r="M190" s="8">
        <f t="shared" si="17"/>
        <v>0</v>
      </c>
      <c r="N190" s="8">
        <f t="shared" si="18"/>
        <v>0</v>
      </c>
      <c r="O190" s="8">
        <f t="shared" si="19"/>
        <v>0</v>
      </c>
      <c r="P190" s="8">
        <f t="shared" si="20"/>
        <v>0</v>
      </c>
      <c r="Q190" s="8">
        <f t="shared" si="21"/>
        <v>0</v>
      </c>
      <c r="R190" s="4"/>
      <c r="S190" s="8" t="str">
        <f>IF(E190="","",COUNTIF($E$5:E190,E190))</f>
        <v/>
      </c>
      <c r="T190" s="8" t="str">
        <f t="shared" si="22"/>
        <v/>
      </c>
    </row>
    <row r="191" spans="1:20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8" t="str">
        <f t="shared" si="23"/>
        <v/>
      </c>
      <c r="K191" s="4"/>
      <c r="L191" s="8">
        <f t="shared" si="16"/>
        <v>0</v>
      </c>
      <c r="M191" s="8">
        <f t="shared" si="17"/>
        <v>0</v>
      </c>
      <c r="N191" s="8">
        <f t="shared" si="18"/>
        <v>0</v>
      </c>
      <c r="O191" s="8">
        <f t="shared" si="19"/>
        <v>0</v>
      </c>
      <c r="P191" s="8">
        <f t="shared" si="20"/>
        <v>0</v>
      </c>
      <c r="Q191" s="8">
        <f t="shared" si="21"/>
        <v>0</v>
      </c>
      <c r="R191" s="4"/>
      <c r="S191" s="8" t="str">
        <f>IF(E191="","",COUNTIF($E$5:E191,E191))</f>
        <v/>
      </c>
      <c r="T191" s="8" t="str">
        <f t="shared" si="22"/>
        <v/>
      </c>
    </row>
    <row r="192" spans="1:20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8" t="str">
        <f t="shared" si="23"/>
        <v/>
      </c>
      <c r="K192" s="4"/>
      <c r="L192" s="8">
        <f t="shared" si="16"/>
        <v>0</v>
      </c>
      <c r="M192" s="8">
        <f t="shared" si="17"/>
        <v>0</v>
      </c>
      <c r="N192" s="8">
        <f t="shared" si="18"/>
        <v>0</v>
      </c>
      <c r="O192" s="8">
        <f t="shared" si="19"/>
        <v>0</v>
      </c>
      <c r="P192" s="8">
        <f t="shared" si="20"/>
        <v>0</v>
      </c>
      <c r="Q192" s="8">
        <f t="shared" si="21"/>
        <v>0</v>
      </c>
      <c r="R192" s="4"/>
      <c r="S192" s="8" t="str">
        <f>IF(E192="","",COUNTIF($E$5:E192,E192))</f>
        <v/>
      </c>
      <c r="T192" s="8" t="str">
        <f t="shared" si="22"/>
        <v/>
      </c>
    </row>
    <row r="193" spans="1:20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8" t="str">
        <f t="shared" si="23"/>
        <v/>
      </c>
      <c r="K193" s="4"/>
      <c r="L193" s="8">
        <f t="shared" si="16"/>
        <v>0</v>
      </c>
      <c r="M193" s="8">
        <f t="shared" si="17"/>
        <v>0</v>
      </c>
      <c r="N193" s="8">
        <f t="shared" si="18"/>
        <v>0</v>
      </c>
      <c r="O193" s="8">
        <f t="shared" si="19"/>
        <v>0</v>
      </c>
      <c r="P193" s="8">
        <f t="shared" si="20"/>
        <v>0</v>
      </c>
      <c r="Q193" s="8">
        <f t="shared" si="21"/>
        <v>0</v>
      </c>
      <c r="R193" s="4"/>
      <c r="S193" s="8" t="str">
        <f>IF(E193="","",COUNTIF($E$5:E193,E193))</f>
        <v/>
      </c>
      <c r="T193" s="8" t="str">
        <f t="shared" si="22"/>
        <v/>
      </c>
    </row>
    <row r="194" spans="1:20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8" t="str">
        <f t="shared" si="23"/>
        <v/>
      </c>
      <c r="K194" s="4"/>
      <c r="L194" s="8">
        <f t="shared" si="16"/>
        <v>0</v>
      </c>
      <c r="M194" s="8">
        <f t="shared" si="17"/>
        <v>0</v>
      </c>
      <c r="N194" s="8">
        <f t="shared" si="18"/>
        <v>0</v>
      </c>
      <c r="O194" s="8">
        <f t="shared" si="19"/>
        <v>0</v>
      </c>
      <c r="P194" s="8">
        <f t="shared" si="20"/>
        <v>0</v>
      </c>
      <c r="Q194" s="8">
        <f t="shared" si="21"/>
        <v>0</v>
      </c>
      <c r="R194" s="4"/>
      <c r="S194" s="8" t="str">
        <f>IF(E194="","",COUNTIF($E$5:E194,E194))</f>
        <v/>
      </c>
      <c r="T194" s="8" t="str">
        <f t="shared" si="22"/>
        <v/>
      </c>
    </row>
    <row r="195" spans="1:20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8" t="str">
        <f t="shared" si="23"/>
        <v/>
      </c>
      <c r="K195" s="4"/>
      <c r="L195" s="8">
        <f t="shared" si="16"/>
        <v>0</v>
      </c>
      <c r="M195" s="8">
        <f t="shared" si="17"/>
        <v>0</v>
      </c>
      <c r="N195" s="8">
        <f t="shared" si="18"/>
        <v>0</v>
      </c>
      <c r="O195" s="8">
        <f t="shared" si="19"/>
        <v>0</v>
      </c>
      <c r="P195" s="8">
        <f t="shared" si="20"/>
        <v>0</v>
      </c>
      <c r="Q195" s="8">
        <f t="shared" si="21"/>
        <v>0</v>
      </c>
      <c r="R195" s="4"/>
      <c r="S195" s="8" t="str">
        <f>IF(E195="","",COUNTIF($E$5:E195,E195))</f>
        <v/>
      </c>
      <c r="T195" s="8" t="str">
        <f t="shared" si="22"/>
        <v/>
      </c>
    </row>
    <row r="196" spans="1:20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8" t="str">
        <f t="shared" si="23"/>
        <v/>
      </c>
      <c r="K196" s="4"/>
      <c r="L196" s="8">
        <f t="shared" si="16"/>
        <v>0</v>
      </c>
      <c r="M196" s="8">
        <f t="shared" si="17"/>
        <v>0</v>
      </c>
      <c r="N196" s="8">
        <f t="shared" si="18"/>
        <v>0</v>
      </c>
      <c r="O196" s="8">
        <f t="shared" si="19"/>
        <v>0</v>
      </c>
      <c r="P196" s="8">
        <f t="shared" si="20"/>
        <v>0</v>
      </c>
      <c r="Q196" s="8">
        <f t="shared" si="21"/>
        <v>0</v>
      </c>
      <c r="R196" s="4"/>
      <c r="S196" s="8" t="str">
        <f>IF(E196="","",COUNTIF($E$5:E196,E196))</f>
        <v/>
      </c>
      <c r="T196" s="8" t="str">
        <f t="shared" si="22"/>
        <v/>
      </c>
    </row>
    <row r="197" spans="1:20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8" t="str">
        <f t="shared" si="23"/>
        <v/>
      </c>
      <c r="K197" s="4"/>
      <c r="L197" s="8">
        <f t="shared" ref="L197:L260" si="24">IF(OR(H197="Bank",H197="Fond - modtaget i bank",H197="Mellemregning LF - modtaget i bank"),F197,0)</f>
        <v>0</v>
      </c>
      <c r="M197" s="8">
        <f t="shared" ref="M197:M260" si="25">IF(OR(H197="Bank",H197="Udlæg - refunderet",H197="Faktura - betalt fra bank"),G197,0)</f>
        <v>0</v>
      </c>
      <c r="N197" s="8">
        <f t="shared" ref="N197:N260" si="26">IF(H197="Kontant/kasse",F197,0)</f>
        <v>0</v>
      </c>
      <c r="O197" s="8">
        <f t="shared" ref="O197:O260" si="27">IF(H197="Kontant/kasse",G197,0)</f>
        <v>0</v>
      </c>
      <c r="P197" s="8">
        <f t="shared" ref="P197:P260" si="28">IF(OR(H197="Udlæg - skal refunderes",H197="Faktura - ikke betalt endnu"),IF(J197&lt;&gt;"",MAX(0,G197-SUMIFS($M:$M,$J:$J,J197,$H:$H,"Udlæg - refunderet")-SUMIFS($M:$M,$J:$J,J197,$H:$H,"Faktura - betalt fra bank")),IF(K197="Ja",0,G197)),0)</f>
        <v>0</v>
      </c>
      <c r="Q197" s="8">
        <f t="shared" ref="Q197:Q260" si="29">IF(OR(H197="Fond - bevilget ikke modtaget",H197="Mellemregning LF - ikke modtaget"),F197,0)</f>
        <v>0</v>
      </c>
      <c r="R197" s="4"/>
      <c r="S197" s="8" t="str">
        <f>IF(E197="","",COUNTIF($E$5:E197,E197))</f>
        <v/>
      </c>
      <c r="T197" s="8" t="str">
        <f t="shared" ref="T197:T260" si="30">IF(E197="","",E197&amp;"|"&amp;S197)</f>
        <v/>
      </c>
    </row>
    <row r="198" spans="1:20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8" t="str">
        <f t="shared" si="23"/>
        <v/>
      </c>
      <c r="K198" s="4"/>
      <c r="L198" s="8">
        <f t="shared" si="24"/>
        <v>0</v>
      </c>
      <c r="M198" s="8">
        <f t="shared" si="25"/>
        <v>0</v>
      </c>
      <c r="N198" s="8">
        <f t="shared" si="26"/>
        <v>0</v>
      </c>
      <c r="O198" s="8">
        <f t="shared" si="27"/>
        <v>0</v>
      </c>
      <c r="P198" s="8">
        <f t="shared" si="28"/>
        <v>0</v>
      </c>
      <c r="Q198" s="8">
        <f t="shared" si="29"/>
        <v>0</v>
      </c>
      <c r="R198" s="4"/>
      <c r="S198" s="8" t="str">
        <f>IF(E198="","",COUNTIF($E$5:E198,E198))</f>
        <v/>
      </c>
      <c r="T198" s="8" t="str">
        <f t="shared" si="30"/>
        <v/>
      </c>
    </row>
    <row r="199" spans="1:20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8" t="str">
        <f t="shared" si="23"/>
        <v/>
      </c>
      <c r="K199" s="4"/>
      <c r="L199" s="8">
        <f t="shared" si="24"/>
        <v>0</v>
      </c>
      <c r="M199" s="8">
        <f t="shared" si="25"/>
        <v>0</v>
      </c>
      <c r="N199" s="8">
        <f t="shared" si="26"/>
        <v>0</v>
      </c>
      <c r="O199" s="8">
        <f t="shared" si="27"/>
        <v>0</v>
      </c>
      <c r="P199" s="8">
        <f t="shared" si="28"/>
        <v>0</v>
      </c>
      <c r="Q199" s="8">
        <f t="shared" si="29"/>
        <v>0</v>
      </c>
      <c r="R199" s="4"/>
      <c r="S199" s="8" t="str">
        <f>IF(E199="","",COUNTIF($E$5:E199,E199))</f>
        <v/>
      </c>
      <c r="T199" s="8" t="str">
        <f t="shared" si="30"/>
        <v/>
      </c>
    </row>
    <row r="200" spans="1:20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8" t="str">
        <f t="shared" si="23"/>
        <v/>
      </c>
      <c r="K200" s="4"/>
      <c r="L200" s="8">
        <f t="shared" si="24"/>
        <v>0</v>
      </c>
      <c r="M200" s="8">
        <f t="shared" si="25"/>
        <v>0</v>
      </c>
      <c r="N200" s="8">
        <f t="shared" si="26"/>
        <v>0</v>
      </c>
      <c r="O200" s="8">
        <f t="shared" si="27"/>
        <v>0</v>
      </c>
      <c r="P200" s="8">
        <f t="shared" si="28"/>
        <v>0</v>
      </c>
      <c r="Q200" s="8">
        <f t="shared" si="29"/>
        <v>0</v>
      </c>
      <c r="R200" s="4"/>
      <c r="S200" s="8" t="str">
        <f>IF(E200="","",COUNTIF($E$5:E200,E200))</f>
        <v/>
      </c>
      <c r="T200" s="8" t="str">
        <f t="shared" si="30"/>
        <v/>
      </c>
    </row>
    <row r="201" spans="1:20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8" t="str">
        <f t="shared" si="23"/>
        <v/>
      </c>
      <c r="K201" s="4"/>
      <c r="L201" s="8">
        <f t="shared" si="24"/>
        <v>0</v>
      </c>
      <c r="M201" s="8">
        <f t="shared" si="25"/>
        <v>0</v>
      </c>
      <c r="N201" s="8">
        <f t="shared" si="26"/>
        <v>0</v>
      </c>
      <c r="O201" s="8">
        <f t="shared" si="27"/>
        <v>0</v>
      </c>
      <c r="P201" s="8">
        <f t="shared" si="28"/>
        <v>0</v>
      </c>
      <c r="Q201" s="8">
        <f t="shared" si="29"/>
        <v>0</v>
      </c>
      <c r="R201" s="4"/>
      <c r="S201" s="8" t="str">
        <f>IF(E201="","",COUNTIF($E$5:E201,E201))</f>
        <v/>
      </c>
      <c r="T201" s="8" t="str">
        <f t="shared" si="30"/>
        <v/>
      </c>
    </row>
    <row r="202" spans="1:20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8" t="str">
        <f t="shared" ref="J202:J265" si="31">IF(OR(H202="Udlæg - skal refunderes",H202="Faktura - ikke betalt endnu"),"U-"&amp;TEXT(IF(A202&lt;&gt;"",A202,ROW()-4),"000"),"")</f>
        <v/>
      </c>
      <c r="K202" s="4"/>
      <c r="L202" s="8">
        <f t="shared" si="24"/>
        <v>0</v>
      </c>
      <c r="M202" s="8">
        <f t="shared" si="25"/>
        <v>0</v>
      </c>
      <c r="N202" s="8">
        <f t="shared" si="26"/>
        <v>0</v>
      </c>
      <c r="O202" s="8">
        <f t="shared" si="27"/>
        <v>0</v>
      </c>
      <c r="P202" s="8">
        <f t="shared" si="28"/>
        <v>0</v>
      </c>
      <c r="Q202" s="8">
        <f t="shared" si="29"/>
        <v>0</v>
      </c>
      <c r="R202" s="4"/>
      <c r="S202" s="8" t="str">
        <f>IF(E202="","",COUNTIF($E$5:E202,E202))</f>
        <v/>
      </c>
      <c r="T202" s="8" t="str">
        <f t="shared" si="30"/>
        <v/>
      </c>
    </row>
    <row r="203" spans="1:20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8" t="str">
        <f t="shared" si="31"/>
        <v/>
      </c>
      <c r="K203" s="4"/>
      <c r="L203" s="8">
        <f t="shared" si="24"/>
        <v>0</v>
      </c>
      <c r="M203" s="8">
        <f t="shared" si="25"/>
        <v>0</v>
      </c>
      <c r="N203" s="8">
        <f t="shared" si="26"/>
        <v>0</v>
      </c>
      <c r="O203" s="8">
        <f t="shared" si="27"/>
        <v>0</v>
      </c>
      <c r="P203" s="8">
        <f t="shared" si="28"/>
        <v>0</v>
      </c>
      <c r="Q203" s="8">
        <f t="shared" si="29"/>
        <v>0</v>
      </c>
      <c r="R203" s="4"/>
      <c r="S203" s="8" t="str">
        <f>IF(E203="","",COUNTIF($E$5:E203,E203))</f>
        <v/>
      </c>
      <c r="T203" s="8" t="str">
        <f t="shared" si="30"/>
        <v/>
      </c>
    </row>
    <row r="204" spans="1:20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8" t="str">
        <f t="shared" si="31"/>
        <v/>
      </c>
      <c r="K204" s="4"/>
      <c r="L204" s="8">
        <f t="shared" si="24"/>
        <v>0</v>
      </c>
      <c r="M204" s="8">
        <f t="shared" si="25"/>
        <v>0</v>
      </c>
      <c r="N204" s="8">
        <f t="shared" si="26"/>
        <v>0</v>
      </c>
      <c r="O204" s="8">
        <f t="shared" si="27"/>
        <v>0</v>
      </c>
      <c r="P204" s="8">
        <f t="shared" si="28"/>
        <v>0</v>
      </c>
      <c r="Q204" s="8">
        <f t="shared" si="29"/>
        <v>0</v>
      </c>
      <c r="R204" s="4"/>
      <c r="S204" s="8" t="str">
        <f>IF(E204="","",COUNTIF($E$5:E204,E204))</f>
        <v/>
      </c>
      <c r="T204" s="8" t="str">
        <f t="shared" si="30"/>
        <v/>
      </c>
    </row>
    <row r="205" spans="1:20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8" t="str">
        <f t="shared" si="31"/>
        <v/>
      </c>
      <c r="K205" s="4"/>
      <c r="L205" s="8">
        <f t="shared" si="24"/>
        <v>0</v>
      </c>
      <c r="M205" s="8">
        <f t="shared" si="25"/>
        <v>0</v>
      </c>
      <c r="N205" s="8">
        <f t="shared" si="26"/>
        <v>0</v>
      </c>
      <c r="O205" s="8">
        <f t="shared" si="27"/>
        <v>0</v>
      </c>
      <c r="P205" s="8">
        <f t="shared" si="28"/>
        <v>0</v>
      </c>
      <c r="Q205" s="8">
        <f t="shared" si="29"/>
        <v>0</v>
      </c>
      <c r="R205" s="4"/>
      <c r="S205" s="8" t="str">
        <f>IF(E205="","",COUNTIF($E$5:E205,E205))</f>
        <v/>
      </c>
      <c r="T205" s="8" t="str">
        <f t="shared" si="30"/>
        <v/>
      </c>
    </row>
    <row r="206" spans="1:20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8" t="str">
        <f t="shared" si="31"/>
        <v/>
      </c>
      <c r="K206" s="4"/>
      <c r="L206" s="8">
        <f t="shared" si="24"/>
        <v>0</v>
      </c>
      <c r="M206" s="8">
        <f t="shared" si="25"/>
        <v>0</v>
      </c>
      <c r="N206" s="8">
        <f t="shared" si="26"/>
        <v>0</v>
      </c>
      <c r="O206" s="8">
        <f t="shared" si="27"/>
        <v>0</v>
      </c>
      <c r="P206" s="8">
        <f t="shared" si="28"/>
        <v>0</v>
      </c>
      <c r="Q206" s="8">
        <f t="shared" si="29"/>
        <v>0</v>
      </c>
      <c r="R206" s="4"/>
      <c r="S206" s="8" t="str">
        <f>IF(E206="","",COUNTIF($E$5:E206,E206))</f>
        <v/>
      </c>
      <c r="T206" s="8" t="str">
        <f t="shared" si="30"/>
        <v/>
      </c>
    </row>
    <row r="207" spans="1:20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8" t="str">
        <f t="shared" si="31"/>
        <v/>
      </c>
      <c r="K207" s="4"/>
      <c r="L207" s="8">
        <f t="shared" si="24"/>
        <v>0</v>
      </c>
      <c r="M207" s="8">
        <f t="shared" si="25"/>
        <v>0</v>
      </c>
      <c r="N207" s="8">
        <f t="shared" si="26"/>
        <v>0</v>
      </c>
      <c r="O207" s="8">
        <f t="shared" si="27"/>
        <v>0</v>
      </c>
      <c r="P207" s="8">
        <f t="shared" si="28"/>
        <v>0</v>
      </c>
      <c r="Q207" s="8">
        <f t="shared" si="29"/>
        <v>0</v>
      </c>
      <c r="R207" s="4"/>
      <c r="S207" s="8" t="str">
        <f>IF(E207="","",COUNTIF($E$5:E207,E207))</f>
        <v/>
      </c>
      <c r="T207" s="8" t="str">
        <f t="shared" si="30"/>
        <v/>
      </c>
    </row>
    <row r="208" spans="1:20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8" t="str">
        <f t="shared" si="31"/>
        <v/>
      </c>
      <c r="K208" s="4"/>
      <c r="L208" s="8">
        <f t="shared" si="24"/>
        <v>0</v>
      </c>
      <c r="M208" s="8">
        <f t="shared" si="25"/>
        <v>0</v>
      </c>
      <c r="N208" s="8">
        <f t="shared" si="26"/>
        <v>0</v>
      </c>
      <c r="O208" s="8">
        <f t="shared" si="27"/>
        <v>0</v>
      </c>
      <c r="P208" s="8">
        <f t="shared" si="28"/>
        <v>0</v>
      </c>
      <c r="Q208" s="8">
        <f t="shared" si="29"/>
        <v>0</v>
      </c>
      <c r="R208" s="4"/>
      <c r="S208" s="8" t="str">
        <f>IF(E208="","",COUNTIF($E$5:E208,E208))</f>
        <v/>
      </c>
      <c r="T208" s="8" t="str">
        <f t="shared" si="30"/>
        <v/>
      </c>
    </row>
    <row r="209" spans="1:20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8" t="str">
        <f t="shared" si="31"/>
        <v/>
      </c>
      <c r="K209" s="4"/>
      <c r="L209" s="8">
        <f t="shared" si="24"/>
        <v>0</v>
      </c>
      <c r="M209" s="8">
        <f t="shared" si="25"/>
        <v>0</v>
      </c>
      <c r="N209" s="8">
        <f t="shared" si="26"/>
        <v>0</v>
      </c>
      <c r="O209" s="8">
        <f t="shared" si="27"/>
        <v>0</v>
      </c>
      <c r="P209" s="8">
        <f t="shared" si="28"/>
        <v>0</v>
      </c>
      <c r="Q209" s="8">
        <f t="shared" si="29"/>
        <v>0</v>
      </c>
      <c r="R209" s="4"/>
      <c r="S209" s="8" t="str">
        <f>IF(E209="","",COUNTIF($E$5:E209,E209))</f>
        <v/>
      </c>
      <c r="T209" s="8" t="str">
        <f t="shared" si="30"/>
        <v/>
      </c>
    </row>
    <row r="210" spans="1:20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8" t="str">
        <f t="shared" si="31"/>
        <v/>
      </c>
      <c r="K210" s="4"/>
      <c r="L210" s="8">
        <f t="shared" si="24"/>
        <v>0</v>
      </c>
      <c r="M210" s="8">
        <f t="shared" si="25"/>
        <v>0</v>
      </c>
      <c r="N210" s="8">
        <f t="shared" si="26"/>
        <v>0</v>
      </c>
      <c r="O210" s="8">
        <f t="shared" si="27"/>
        <v>0</v>
      </c>
      <c r="P210" s="8">
        <f t="shared" si="28"/>
        <v>0</v>
      </c>
      <c r="Q210" s="8">
        <f t="shared" si="29"/>
        <v>0</v>
      </c>
      <c r="R210" s="4"/>
      <c r="S210" s="8" t="str">
        <f>IF(E210="","",COUNTIF($E$5:E210,E210))</f>
        <v/>
      </c>
      <c r="T210" s="8" t="str">
        <f t="shared" si="30"/>
        <v/>
      </c>
    </row>
    <row r="211" spans="1:20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8" t="str">
        <f t="shared" si="31"/>
        <v/>
      </c>
      <c r="K211" s="4"/>
      <c r="L211" s="8">
        <f t="shared" si="24"/>
        <v>0</v>
      </c>
      <c r="M211" s="8">
        <f t="shared" si="25"/>
        <v>0</v>
      </c>
      <c r="N211" s="8">
        <f t="shared" si="26"/>
        <v>0</v>
      </c>
      <c r="O211" s="8">
        <f t="shared" si="27"/>
        <v>0</v>
      </c>
      <c r="P211" s="8">
        <f t="shared" si="28"/>
        <v>0</v>
      </c>
      <c r="Q211" s="8">
        <f t="shared" si="29"/>
        <v>0</v>
      </c>
      <c r="R211" s="4"/>
      <c r="S211" s="8" t="str">
        <f>IF(E211="","",COUNTIF($E$5:E211,E211))</f>
        <v/>
      </c>
      <c r="T211" s="8" t="str">
        <f t="shared" si="30"/>
        <v/>
      </c>
    </row>
    <row r="212" spans="1:20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8" t="str">
        <f t="shared" si="31"/>
        <v/>
      </c>
      <c r="K212" s="4"/>
      <c r="L212" s="8">
        <f t="shared" si="24"/>
        <v>0</v>
      </c>
      <c r="M212" s="8">
        <f t="shared" si="25"/>
        <v>0</v>
      </c>
      <c r="N212" s="8">
        <f t="shared" si="26"/>
        <v>0</v>
      </c>
      <c r="O212" s="8">
        <f t="shared" si="27"/>
        <v>0</v>
      </c>
      <c r="P212" s="8">
        <f t="shared" si="28"/>
        <v>0</v>
      </c>
      <c r="Q212" s="8">
        <f t="shared" si="29"/>
        <v>0</v>
      </c>
      <c r="R212" s="4"/>
      <c r="S212" s="8" t="str">
        <f>IF(E212="","",COUNTIF($E$5:E212,E212))</f>
        <v/>
      </c>
      <c r="T212" s="8" t="str">
        <f t="shared" si="30"/>
        <v/>
      </c>
    </row>
    <row r="213" spans="1:20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8" t="str">
        <f t="shared" si="31"/>
        <v/>
      </c>
      <c r="K213" s="4"/>
      <c r="L213" s="8">
        <f t="shared" si="24"/>
        <v>0</v>
      </c>
      <c r="M213" s="8">
        <f t="shared" si="25"/>
        <v>0</v>
      </c>
      <c r="N213" s="8">
        <f t="shared" si="26"/>
        <v>0</v>
      </c>
      <c r="O213" s="8">
        <f t="shared" si="27"/>
        <v>0</v>
      </c>
      <c r="P213" s="8">
        <f t="shared" si="28"/>
        <v>0</v>
      </c>
      <c r="Q213" s="8">
        <f t="shared" si="29"/>
        <v>0</v>
      </c>
      <c r="R213" s="4"/>
      <c r="S213" s="8" t="str">
        <f>IF(E213="","",COUNTIF($E$5:E213,E213))</f>
        <v/>
      </c>
      <c r="T213" s="8" t="str">
        <f t="shared" si="30"/>
        <v/>
      </c>
    </row>
    <row r="214" spans="1:20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8" t="str">
        <f t="shared" si="31"/>
        <v/>
      </c>
      <c r="K214" s="4"/>
      <c r="L214" s="8">
        <f t="shared" si="24"/>
        <v>0</v>
      </c>
      <c r="M214" s="8">
        <f t="shared" si="25"/>
        <v>0</v>
      </c>
      <c r="N214" s="8">
        <f t="shared" si="26"/>
        <v>0</v>
      </c>
      <c r="O214" s="8">
        <f t="shared" si="27"/>
        <v>0</v>
      </c>
      <c r="P214" s="8">
        <f t="shared" si="28"/>
        <v>0</v>
      </c>
      <c r="Q214" s="8">
        <f t="shared" si="29"/>
        <v>0</v>
      </c>
      <c r="R214" s="4"/>
      <c r="S214" s="8" t="str">
        <f>IF(E214="","",COUNTIF($E$5:E214,E214))</f>
        <v/>
      </c>
      <c r="T214" s="8" t="str">
        <f t="shared" si="30"/>
        <v/>
      </c>
    </row>
    <row r="215" spans="1:20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8" t="str">
        <f t="shared" si="31"/>
        <v/>
      </c>
      <c r="K215" s="4"/>
      <c r="L215" s="8">
        <f t="shared" si="24"/>
        <v>0</v>
      </c>
      <c r="M215" s="8">
        <f t="shared" si="25"/>
        <v>0</v>
      </c>
      <c r="N215" s="8">
        <f t="shared" si="26"/>
        <v>0</v>
      </c>
      <c r="O215" s="8">
        <f t="shared" si="27"/>
        <v>0</v>
      </c>
      <c r="P215" s="8">
        <f t="shared" si="28"/>
        <v>0</v>
      </c>
      <c r="Q215" s="8">
        <f t="shared" si="29"/>
        <v>0</v>
      </c>
      <c r="R215" s="4"/>
      <c r="S215" s="8" t="str">
        <f>IF(E215="","",COUNTIF($E$5:E215,E215))</f>
        <v/>
      </c>
      <c r="T215" s="8" t="str">
        <f t="shared" si="30"/>
        <v/>
      </c>
    </row>
    <row r="216" spans="1:20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8" t="str">
        <f t="shared" si="31"/>
        <v/>
      </c>
      <c r="K216" s="4"/>
      <c r="L216" s="8">
        <f t="shared" si="24"/>
        <v>0</v>
      </c>
      <c r="M216" s="8">
        <f t="shared" si="25"/>
        <v>0</v>
      </c>
      <c r="N216" s="8">
        <f t="shared" si="26"/>
        <v>0</v>
      </c>
      <c r="O216" s="8">
        <f t="shared" si="27"/>
        <v>0</v>
      </c>
      <c r="P216" s="8">
        <f t="shared" si="28"/>
        <v>0</v>
      </c>
      <c r="Q216" s="8">
        <f t="shared" si="29"/>
        <v>0</v>
      </c>
      <c r="R216" s="4"/>
      <c r="S216" s="8" t="str">
        <f>IF(E216="","",COUNTIF($E$5:E216,E216))</f>
        <v/>
      </c>
      <c r="T216" s="8" t="str">
        <f t="shared" si="30"/>
        <v/>
      </c>
    </row>
    <row r="217" spans="1:20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8" t="str">
        <f t="shared" si="31"/>
        <v/>
      </c>
      <c r="K217" s="4"/>
      <c r="L217" s="8">
        <f t="shared" si="24"/>
        <v>0</v>
      </c>
      <c r="M217" s="8">
        <f t="shared" si="25"/>
        <v>0</v>
      </c>
      <c r="N217" s="8">
        <f t="shared" si="26"/>
        <v>0</v>
      </c>
      <c r="O217" s="8">
        <f t="shared" si="27"/>
        <v>0</v>
      </c>
      <c r="P217" s="8">
        <f t="shared" si="28"/>
        <v>0</v>
      </c>
      <c r="Q217" s="8">
        <f t="shared" si="29"/>
        <v>0</v>
      </c>
      <c r="R217" s="4"/>
      <c r="S217" s="8" t="str">
        <f>IF(E217="","",COUNTIF($E$5:E217,E217))</f>
        <v/>
      </c>
      <c r="T217" s="8" t="str">
        <f t="shared" si="30"/>
        <v/>
      </c>
    </row>
    <row r="218" spans="1:20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8" t="str">
        <f t="shared" si="31"/>
        <v/>
      </c>
      <c r="K218" s="4"/>
      <c r="L218" s="8">
        <f t="shared" si="24"/>
        <v>0</v>
      </c>
      <c r="M218" s="8">
        <f t="shared" si="25"/>
        <v>0</v>
      </c>
      <c r="N218" s="8">
        <f t="shared" si="26"/>
        <v>0</v>
      </c>
      <c r="O218" s="8">
        <f t="shared" si="27"/>
        <v>0</v>
      </c>
      <c r="P218" s="8">
        <f t="shared" si="28"/>
        <v>0</v>
      </c>
      <c r="Q218" s="8">
        <f t="shared" si="29"/>
        <v>0</v>
      </c>
      <c r="R218" s="4"/>
      <c r="S218" s="8" t="str">
        <f>IF(E218="","",COUNTIF($E$5:E218,E218))</f>
        <v/>
      </c>
      <c r="T218" s="8" t="str">
        <f t="shared" si="30"/>
        <v/>
      </c>
    </row>
    <row r="219" spans="1:20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8" t="str">
        <f t="shared" si="31"/>
        <v/>
      </c>
      <c r="K219" s="4"/>
      <c r="L219" s="8">
        <f t="shared" si="24"/>
        <v>0</v>
      </c>
      <c r="M219" s="8">
        <f t="shared" si="25"/>
        <v>0</v>
      </c>
      <c r="N219" s="8">
        <f t="shared" si="26"/>
        <v>0</v>
      </c>
      <c r="O219" s="8">
        <f t="shared" si="27"/>
        <v>0</v>
      </c>
      <c r="P219" s="8">
        <f t="shared" si="28"/>
        <v>0</v>
      </c>
      <c r="Q219" s="8">
        <f t="shared" si="29"/>
        <v>0</v>
      </c>
      <c r="R219" s="4"/>
      <c r="S219" s="8" t="str">
        <f>IF(E219="","",COUNTIF($E$5:E219,E219))</f>
        <v/>
      </c>
      <c r="T219" s="8" t="str">
        <f t="shared" si="30"/>
        <v/>
      </c>
    </row>
    <row r="220" spans="1:20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8" t="str">
        <f t="shared" si="31"/>
        <v/>
      </c>
      <c r="K220" s="4"/>
      <c r="L220" s="8">
        <f t="shared" si="24"/>
        <v>0</v>
      </c>
      <c r="M220" s="8">
        <f t="shared" si="25"/>
        <v>0</v>
      </c>
      <c r="N220" s="8">
        <f t="shared" si="26"/>
        <v>0</v>
      </c>
      <c r="O220" s="8">
        <f t="shared" si="27"/>
        <v>0</v>
      </c>
      <c r="P220" s="8">
        <f t="shared" si="28"/>
        <v>0</v>
      </c>
      <c r="Q220" s="8">
        <f t="shared" si="29"/>
        <v>0</v>
      </c>
      <c r="R220" s="4"/>
      <c r="S220" s="8" t="str">
        <f>IF(E220="","",COUNTIF($E$5:E220,E220))</f>
        <v/>
      </c>
      <c r="T220" s="8" t="str">
        <f t="shared" si="30"/>
        <v/>
      </c>
    </row>
    <row r="221" spans="1:20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8" t="str">
        <f t="shared" si="31"/>
        <v/>
      </c>
      <c r="K221" s="4"/>
      <c r="L221" s="8">
        <f t="shared" si="24"/>
        <v>0</v>
      </c>
      <c r="M221" s="8">
        <f t="shared" si="25"/>
        <v>0</v>
      </c>
      <c r="N221" s="8">
        <f t="shared" si="26"/>
        <v>0</v>
      </c>
      <c r="O221" s="8">
        <f t="shared" si="27"/>
        <v>0</v>
      </c>
      <c r="P221" s="8">
        <f t="shared" si="28"/>
        <v>0</v>
      </c>
      <c r="Q221" s="8">
        <f t="shared" si="29"/>
        <v>0</v>
      </c>
      <c r="R221" s="4"/>
      <c r="S221" s="8" t="str">
        <f>IF(E221="","",COUNTIF($E$5:E221,E221))</f>
        <v/>
      </c>
      <c r="T221" s="8" t="str">
        <f t="shared" si="30"/>
        <v/>
      </c>
    </row>
    <row r="222" spans="1:20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8" t="str">
        <f t="shared" si="31"/>
        <v/>
      </c>
      <c r="K222" s="4"/>
      <c r="L222" s="8">
        <f t="shared" si="24"/>
        <v>0</v>
      </c>
      <c r="M222" s="8">
        <f t="shared" si="25"/>
        <v>0</v>
      </c>
      <c r="N222" s="8">
        <f t="shared" si="26"/>
        <v>0</v>
      </c>
      <c r="O222" s="8">
        <f t="shared" si="27"/>
        <v>0</v>
      </c>
      <c r="P222" s="8">
        <f t="shared" si="28"/>
        <v>0</v>
      </c>
      <c r="Q222" s="8">
        <f t="shared" si="29"/>
        <v>0</v>
      </c>
      <c r="R222" s="4"/>
      <c r="S222" s="8" t="str">
        <f>IF(E222="","",COUNTIF($E$5:E222,E222))</f>
        <v/>
      </c>
      <c r="T222" s="8" t="str">
        <f t="shared" si="30"/>
        <v/>
      </c>
    </row>
    <row r="223" spans="1:20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8" t="str">
        <f t="shared" si="31"/>
        <v/>
      </c>
      <c r="K223" s="4"/>
      <c r="L223" s="8">
        <f t="shared" si="24"/>
        <v>0</v>
      </c>
      <c r="M223" s="8">
        <f t="shared" si="25"/>
        <v>0</v>
      </c>
      <c r="N223" s="8">
        <f t="shared" si="26"/>
        <v>0</v>
      </c>
      <c r="O223" s="8">
        <f t="shared" si="27"/>
        <v>0</v>
      </c>
      <c r="P223" s="8">
        <f t="shared" si="28"/>
        <v>0</v>
      </c>
      <c r="Q223" s="8">
        <f t="shared" si="29"/>
        <v>0</v>
      </c>
      <c r="R223" s="4"/>
      <c r="S223" s="8" t="str">
        <f>IF(E223="","",COUNTIF($E$5:E223,E223))</f>
        <v/>
      </c>
      <c r="T223" s="8" t="str">
        <f t="shared" si="30"/>
        <v/>
      </c>
    </row>
    <row r="224" spans="1:20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8" t="str">
        <f t="shared" si="31"/>
        <v/>
      </c>
      <c r="K224" s="4"/>
      <c r="L224" s="8">
        <f t="shared" si="24"/>
        <v>0</v>
      </c>
      <c r="M224" s="8">
        <f t="shared" si="25"/>
        <v>0</v>
      </c>
      <c r="N224" s="8">
        <f t="shared" si="26"/>
        <v>0</v>
      </c>
      <c r="O224" s="8">
        <f t="shared" si="27"/>
        <v>0</v>
      </c>
      <c r="P224" s="8">
        <f t="shared" si="28"/>
        <v>0</v>
      </c>
      <c r="Q224" s="8">
        <f t="shared" si="29"/>
        <v>0</v>
      </c>
      <c r="R224" s="4"/>
      <c r="S224" s="8" t="str">
        <f>IF(E224="","",COUNTIF($E$5:E224,E224))</f>
        <v/>
      </c>
      <c r="T224" s="8" t="str">
        <f t="shared" si="30"/>
        <v/>
      </c>
    </row>
    <row r="225" spans="1:20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8" t="str">
        <f t="shared" si="31"/>
        <v/>
      </c>
      <c r="K225" s="4"/>
      <c r="L225" s="8">
        <f t="shared" si="24"/>
        <v>0</v>
      </c>
      <c r="M225" s="8">
        <f t="shared" si="25"/>
        <v>0</v>
      </c>
      <c r="N225" s="8">
        <f t="shared" si="26"/>
        <v>0</v>
      </c>
      <c r="O225" s="8">
        <f t="shared" si="27"/>
        <v>0</v>
      </c>
      <c r="P225" s="8">
        <f t="shared" si="28"/>
        <v>0</v>
      </c>
      <c r="Q225" s="8">
        <f t="shared" si="29"/>
        <v>0</v>
      </c>
      <c r="R225" s="4"/>
      <c r="S225" s="8" t="str">
        <f>IF(E225="","",COUNTIF($E$5:E225,E225))</f>
        <v/>
      </c>
      <c r="T225" s="8" t="str">
        <f t="shared" si="30"/>
        <v/>
      </c>
    </row>
    <row r="226" spans="1:20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8" t="str">
        <f t="shared" si="31"/>
        <v/>
      </c>
      <c r="K226" s="4"/>
      <c r="L226" s="8">
        <f t="shared" si="24"/>
        <v>0</v>
      </c>
      <c r="M226" s="8">
        <f t="shared" si="25"/>
        <v>0</v>
      </c>
      <c r="N226" s="8">
        <f t="shared" si="26"/>
        <v>0</v>
      </c>
      <c r="O226" s="8">
        <f t="shared" si="27"/>
        <v>0</v>
      </c>
      <c r="P226" s="8">
        <f t="shared" si="28"/>
        <v>0</v>
      </c>
      <c r="Q226" s="8">
        <f t="shared" si="29"/>
        <v>0</v>
      </c>
      <c r="R226" s="4"/>
      <c r="S226" s="8" t="str">
        <f>IF(E226="","",COUNTIF($E$5:E226,E226))</f>
        <v/>
      </c>
      <c r="T226" s="8" t="str">
        <f t="shared" si="30"/>
        <v/>
      </c>
    </row>
    <row r="227" spans="1:20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8" t="str">
        <f t="shared" si="31"/>
        <v/>
      </c>
      <c r="K227" s="4"/>
      <c r="L227" s="8">
        <f t="shared" si="24"/>
        <v>0</v>
      </c>
      <c r="M227" s="8">
        <f t="shared" si="25"/>
        <v>0</v>
      </c>
      <c r="N227" s="8">
        <f t="shared" si="26"/>
        <v>0</v>
      </c>
      <c r="O227" s="8">
        <f t="shared" si="27"/>
        <v>0</v>
      </c>
      <c r="P227" s="8">
        <f t="shared" si="28"/>
        <v>0</v>
      </c>
      <c r="Q227" s="8">
        <f t="shared" si="29"/>
        <v>0</v>
      </c>
      <c r="R227" s="4"/>
      <c r="S227" s="8" t="str">
        <f>IF(E227="","",COUNTIF($E$5:E227,E227))</f>
        <v/>
      </c>
      <c r="T227" s="8" t="str">
        <f t="shared" si="30"/>
        <v/>
      </c>
    </row>
    <row r="228" spans="1:20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8" t="str">
        <f t="shared" si="31"/>
        <v/>
      </c>
      <c r="K228" s="4"/>
      <c r="L228" s="8">
        <f t="shared" si="24"/>
        <v>0</v>
      </c>
      <c r="M228" s="8">
        <f t="shared" si="25"/>
        <v>0</v>
      </c>
      <c r="N228" s="8">
        <f t="shared" si="26"/>
        <v>0</v>
      </c>
      <c r="O228" s="8">
        <f t="shared" si="27"/>
        <v>0</v>
      </c>
      <c r="P228" s="8">
        <f t="shared" si="28"/>
        <v>0</v>
      </c>
      <c r="Q228" s="8">
        <f t="shared" si="29"/>
        <v>0</v>
      </c>
      <c r="R228" s="4"/>
      <c r="S228" s="8" t="str">
        <f>IF(E228="","",COUNTIF($E$5:E228,E228))</f>
        <v/>
      </c>
      <c r="T228" s="8" t="str">
        <f t="shared" si="30"/>
        <v/>
      </c>
    </row>
    <row r="229" spans="1:20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8" t="str">
        <f t="shared" si="31"/>
        <v/>
      </c>
      <c r="K229" s="4"/>
      <c r="L229" s="8">
        <f t="shared" si="24"/>
        <v>0</v>
      </c>
      <c r="M229" s="8">
        <f t="shared" si="25"/>
        <v>0</v>
      </c>
      <c r="N229" s="8">
        <f t="shared" si="26"/>
        <v>0</v>
      </c>
      <c r="O229" s="8">
        <f t="shared" si="27"/>
        <v>0</v>
      </c>
      <c r="P229" s="8">
        <f t="shared" si="28"/>
        <v>0</v>
      </c>
      <c r="Q229" s="8">
        <f t="shared" si="29"/>
        <v>0</v>
      </c>
      <c r="R229" s="4"/>
      <c r="S229" s="8" t="str">
        <f>IF(E229="","",COUNTIF($E$5:E229,E229))</f>
        <v/>
      </c>
      <c r="T229" s="8" t="str">
        <f t="shared" si="30"/>
        <v/>
      </c>
    </row>
    <row r="230" spans="1:20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8" t="str">
        <f t="shared" si="31"/>
        <v/>
      </c>
      <c r="K230" s="4"/>
      <c r="L230" s="8">
        <f t="shared" si="24"/>
        <v>0</v>
      </c>
      <c r="M230" s="8">
        <f t="shared" si="25"/>
        <v>0</v>
      </c>
      <c r="N230" s="8">
        <f t="shared" si="26"/>
        <v>0</v>
      </c>
      <c r="O230" s="8">
        <f t="shared" si="27"/>
        <v>0</v>
      </c>
      <c r="P230" s="8">
        <f t="shared" si="28"/>
        <v>0</v>
      </c>
      <c r="Q230" s="8">
        <f t="shared" si="29"/>
        <v>0</v>
      </c>
      <c r="R230" s="4"/>
      <c r="S230" s="8" t="str">
        <f>IF(E230="","",COUNTIF($E$5:E230,E230))</f>
        <v/>
      </c>
      <c r="T230" s="8" t="str">
        <f t="shared" si="30"/>
        <v/>
      </c>
    </row>
    <row r="231" spans="1:20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8" t="str">
        <f t="shared" si="31"/>
        <v/>
      </c>
      <c r="K231" s="4"/>
      <c r="L231" s="8">
        <f t="shared" si="24"/>
        <v>0</v>
      </c>
      <c r="M231" s="8">
        <f t="shared" si="25"/>
        <v>0</v>
      </c>
      <c r="N231" s="8">
        <f t="shared" si="26"/>
        <v>0</v>
      </c>
      <c r="O231" s="8">
        <f t="shared" si="27"/>
        <v>0</v>
      </c>
      <c r="P231" s="8">
        <f t="shared" si="28"/>
        <v>0</v>
      </c>
      <c r="Q231" s="8">
        <f t="shared" si="29"/>
        <v>0</v>
      </c>
      <c r="R231" s="4"/>
      <c r="S231" s="8" t="str">
        <f>IF(E231="","",COUNTIF($E$5:E231,E231))</f>
        <v/>
      </c>
      <c r="T231" s="8" t="str">
        <f t="shared" si="30"/>
        <v/>
      </c>
    </row>
    <row r="232" spans="1:20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8" t="str">
        <f t="shared" si="31"/>
        <v/>
      </c>
      <c r="K232" s="4"/>
      <c r="L232" s="8">
        <f t="shared" si="24"/>
        <v>0</v>
      </c>
      <c r="M232" s="8">
        <f t="shared" si="25"/>
        <v>0</v>
      </c>
      <c r="N232" s="8">
        <f t="shared" si="26"/>
        <v>0</v>
      </c>
      <c r="O232" s="8">
        <f t="shared" si="27"/>
        <v>0</v>
      </c>
      <c r="P232" s="8">
        <f t="shared" si="28"/>
        <v>0</v>
      </c>
      <c r="Q232" s="8">
        <f t="shared" si="29"/>
        <v>0</v>
      </c>
      <c r="R232" s="4"/>
      <c r="S232" s="8" t="str">
        <f>IF(E232="","",COUNTIF($E$5:E232,E232))</f>
        <v/>
      </c>
      <c r="T232" s="8" t="str">
        <f t="shared" si="30"/>
        <v/>
      </c>
    </row>
    <row r="233" spans="1:20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8" t="str">
        <f t="shared" si="31"/>
        <v/>
      </c>
      <c r="K233" s="4"/>
      <c r="L233" s="8">
        <f t="shared" si="24"/>
        <v>0</v>
      </c>
      <c r="M233" s="8">
        <f t="shared" si="25"/>
        <v>0</v>
      </c>
      <c r="N233" s="8">
        <f t="shared" si="26"/>
        <v>0</v>
      </c>
      <c r="O233" s="8">
        <f t="shared" si="27"/>
        <v>0</v>
      </c>
      <c r="P233" s="8">
        <f t="shared" si="28"/>
        <v>0</v>
      </c>
      <c r="Q233" s="8">
        <f t="shared" si="29"/>
        <v>0</v>
      </c>
      <c r="R233" s="4"/>
      <c r="S233" s="8" t="str">
        <f>IF(E233="","",COUNTIF($E$5:E233,E233))</f>
        <v/>
      </c>
      <c r="T233" s="8" t="str">
        <f t="shared" si="30"/>
        <v/>
      </c>
    </row>
    <row r="234" spans="1:20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8" t="str">
        <f t="shared" si="31"/>
        <v/>
      </c>
      <c r="K234" s="4"/>
      <c r="L234" s="8">
        <f t="shared" si="24"/>
        <v>0</v>
      </c>
      <c r="M234" s="8">
        <f t="shared" si="25"/>
        <v>0</v>
      </c>
      <c r="N234" s="8">
        <f t="shared" si="26"/>
        <v>0</v>
      </c>
      <c r="O234" s="8">
        <f t="shared" si="27"/>
        <v>0</v>
      </c>
      <c r="P234" s="8">
        <f t="shared" si="28"/>
        <v>0</v>
      </c>
      <c r="Q234" s="8">
        <f t="shared" si="29"/>
        <v>0</v>
      </c>
      <c r="R234" s="4"/>
      <c r="S234" s="8" t="str">
        <f>IF(E234="","",COUNTIF($E$5:E234,E234))</f>
        <v/>
      </c>
      <c r="T234" s="8" t="str">
        <f t="shared" si="30"/>
        <v/>
      </c>
    </row>
    <row r="235" spans="1:20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8" t="str">
        <f t="shared" si="31"/>
        <v/>
      </c>
      <c r="K235" s="4"/>
      <c r="L235" s="8">
        <f t="shared" si="24"/>
        <v>0</v>
      </c>
      <c r="M235" s="8">
        <f t="shared" si="25"/>
        <v>0</v>
      </c>
      <c r="N235" s="8">
        <f t="shared" si="26"/>
        <v>0</v>
      </c>
      <c r="O235" s="8">
        <f t="shared" si="27"/>
        <v>0</v>
      </c>
      <c r="P235" s="8">
        <f t="shared" si="28"/>
        <v>0</v>
      </c>
      <c r="Q235" s="8">
        <f t="shared" si="29"/>
        <v>0</v>
      </c>
      <c r="R235" s="4"/>
      <c r="S235" s="8" t="str">
        <f>IF(E235="","",COUNTIF($E$5:E235,E235))</f>
        <v/>
      </c>
      <c r="T235" s="8" t="str">
        <f t="shared" si="30"/>
        <v/>
      </c>
    </row>
    <row r="236" spans="1:20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8" t="str">
        <f t="shared" si="31"/>
        <v/>
      </c>
      <c r="K236" s="4"/>
      <c r="L236" s="8">
        <f t="shared" si="24"/>
        <v>0</v>
      </c>
      <c r="M236" s="8">
        <f t="shared" si="25"/>
        <v>0</v>
      </c>
      <c r="N236" s="8">
        <f t="shared" si="26"/>
        <v>0</v>
      </c>
      <c r="O236" s="8">
        <f t="shared" si="27"/>
        <v>0</v>
      </c>
      <c r="P236" s="8">
        <f t="shared" si="28"/>
        <v>0</v>
      </c>
      <c r="Q236" s="8">
        <f t="shared" si="29"/>
        <v>0</v>
      </c>
      <c r="R236" s="4"/>
      <c r="S236" s="8" t="str">
        <f>IF(E236="","",COUNTIF($E$5:E236,E236))</f>
        <v/>
      </c>
      <c r="T236" s="8" t="str">
        <f t="shared" si="30"/>
        <v/>
      </c>
    </row>
    <row r="237" spans="1:20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8" t="str">
        <f t="shared" si="31"/>
        <v/>
      </c>
      <c r="K237" s="4"/>
      <c r="L237" s="8">
        <f t="shared" si="24"/>
        <v>0</v>
      </c>
      <c r="M237" s="8">
        <f t="shared" si="25"/>
        <v>0</v>
      </c>
      <c r="N237" s="8">
        <f t="shared" si="26"/>
        <v>0</v>
      </c>
      <c r="O237" s="8">
        <f t="shared" si="27"/>
        <v>0</v>
      </c>
      <c r="P237" s="8">
        <f t="shared" si="28"/>
        <v>0</v>
      </c>
      <c r="Q237" s="8">
        <f t="shared" si="29"/>
        <v>0</v>
      </c>
      <c r="R237" s="4"/>
      <c r="S237" s="8" t="str">
        <f>IF(E237="","",COUNTIF($E$5:E237,E237))</f>
        <v/>
      </c>
      <c r="T237" s="8" t="str">
        <f t="shared" si="30"/>
        <v/>
      </c>
    </row>
    <row r="238" spans="1:20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8" t="str">
        <f t="shared" si="31"/>
        <v/>
      </c>
      <c r="K238" s="4"/>
      <c r="L238" s="8">
        <f t="shared" si="24"/>
        <v>0</v>
      </c>
      <c r="M238" s="8">
        <f t="shared" si="25"/>
        <v>0</v>
      </c>
      <c r="N238" s="8">
        <f t="shared" si="26"/>
        <v>0</v>
      </c>
      <c r="O238" s="8">
        <f t="shared" si="27"/>
        <v>0</v>
      </c>
      <c r="P238" s="8">
        <f t="shared" si="28"/>
        <v>0</v>
      </c>
      <c r="Q238" s="8">
        <f t="shared" si="29"/>
        <v>0</v>
      </c>
      <c r="R238" s="4"/>
      <c r="S238" s="8" t="str">
        <f>IF(E238="","",COUNTIF($E$5:E238,E238))</f>
        <v/>
      </c>
      <c r="T238" s="8" t="str">
        <f t="shared" si="30"/>
        <v/>
      </c>
    </row>
    <row r="239" spans="1:20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8" t="str">
        <f t="shared" si="31"/>
        <v/>
      </c>
      <c r="K239" s="4"/>
      <c r="L239" s="8">
        <f t="shared" si="24"/>
        <v>0</v>
      </c>
      <c r="M239" s="8">
        <f t="shared" si="25"/>
        <v>0</v>
      </c>
      <c r="N239" s="8">
        <f t="shared" si="26"/>
        <v>0</v>
      </c>
      <c r="O239" s="8">
        <f t="shared" si="27"/>
        <v>0</v>
      </c>
      <c r="P239" s="8">
        <f t="shared" si="28"/>
        <v>0</v>
      </c>
      <c r="Q239" s="8">
        <f t="shared" si="29"/>
        <v>0</v>
      </c>
      <c r="R239" s="4"/>
      <c r="S239" s="8" t="str">
        <f>IF(E239="","",COUNTIF($E$5:E239,E239))</f>
        <v/>
      </c>
      <c r="T239" s="8" t="str">
        <f t="shared" si="30"/>
        <v/>
      </c>
    </row>
    <row r="240" spans="1:20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8" t="str">
        <f t="shared" si="31"/>
        <v/>
      </c>
      <c r="K240" s="4"/>
      <c r="L240" s="8">
        <f t="shared" si="24"/>
        <v>0</v>
      </c>
      <c r="M240" s="8">
        <f t="shared" si="25"/>
        <v>0</v>
      </c>
      <c r="N240" s="8">
        <f t="shared" si="26"/>
        <v>0</v>
      </c>
      <c r="O240" s="8">
        <f t="shared" si="27"/>
        <v>0</v>
      </c>
      <c r="P240" s="8">
        <f t="shared" si="28"/>
        <v>0</v>
      </c>
      <c r="Q240" s="8">
        <f t="shared" si="29"/>
        <v>0</v>
      </c>
      <c r="R240" s="4"/>
      <c r="S240" s="8" t="str">
        <f>IF(E240="","",COUNTIF($E$5:E240,E240))</f>
        <v/>
      </c>
      <c r="T240" s="8" t="str">
        <f t="shared" si="30"/>
        <v/>
      </c>
    </row>
    <row r="241" spans="1:20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8" t="str">
        <f t="shared" si="31"/>
        <v/>
      </c>
      <c r="K241" s="4"/>
      <c r="L241" s="8">
        <f t="shared" si="24"/>
        <v>0</v>
      </c>
      <c r="M241" s="8">
        <f t="shared" si="25"/>
        <v>0</v>
      </c>
      <c r="N241" s="8">
        <f t="shared" si="26"/>
        <v>0</v>
      </c>
      <c r="O241" s="8">
        <f t="shared" si="27"/>
        <v>0</v>
      </c>
      <c r="P241" s="8">
        <f t="shared" si="28"/>
        <v>0</v>
      </c>
      <c r="Q241" s="8">
        <f t="shared" si="29"/>
        <v>0</v>
      </c>
      <c r="R241" s="4"/>
      <c r="S241" s="8" t="str">
        <f>IF(E241="","",COUNTIF($E$5:E241,E241))</f>
        <v/>
      </c>
      <c r="T241" s="8" t="str">
        <f t="shared" si="30"/>
        <v/>
      </c>
    </row>
    <row r="242" spans="1:20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8" t="str">
        <f t="shared" si="31"/>
        <v/>
      </c>
      <c r="K242" s="4"/>
      <c r="L242" s="8">
        <f t="shared" si="24"/>
        <v>0</v>
      </c>
      <c r="M242" s="8">
        <f t="shared" si="25"/>
        <v>0</v>
      </c>
      <c r="N242" s="8">
        <f t="shared" si="26"/>
        <v>0</v>
      </c>
      <c r="O242" s="8">
        <f t="shared" si="27"/>
        <v>0</v>
      </c>
      <c r="P242" s="8">
        <f t="shared" si="28"/>
        <v>0</v>
      </c>
      <c r="Q242" s="8">
        <f t="shared" si="29"/>
        <v>0</v>
      </c>
      <c r="R242" s="4"/>
      <c r="S242" s="8" t="str">
        <f>IF(E242="","",COUNTIF($E$5:E242,E242))</f>
        <v/>
      </c>
      <c r="T242" s="8" t="str">
        <f t="shared" si="30"/>
        <v/>
      </c>
    </row>
    <row r="243" spans="1:20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8" t="str">
        <f t="shared" si="31"/>
        <v/>
      </c>
      <c r="K243" s="4"/>
      <c r="L243" s="8">
        <f t="shared" si="24"/>
        <v>0</v>
      </c>
      <c r="M243" s="8">
        <f t="shared" si="25"/>
        <v>0</v>
      </c>
      <c r="N243" s="8">
        <f t="shared" si="26"/>
        <v>0</v>
      </c>
      <c r="O243" s="8">
        <f t="shared" si="27"/>
        <v>0</v>
      </c>
      <c r="P243" s="8">
        <f t="shared" si="28"/>
        <v>0</v>
      </c>
      <c r="Q243" s="8">
        <f t="shared" si="29"/>
        <v>0</v>
      </c>
      <c r="R243" s="4"/>
      <c r="S243" s="8" t="str">
        <f>IF(E243="","",COUNTIF($E$5:E243,E243))</f>
        <v/>
      </c>
      <c r="T243" s="8" t="str">
        <f t="shared" si="30"/>
        <v/>
      </c>
    </row>
    <row r="244" spans="1:20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8" t="str">
        <f t="shared" si="31"/>
        <v/>
      </c>
      <c r="K244" s="4"/>
      <c r="L244" s="8">
        <f t="shared" si="24"/>
        <v>0</v>
      </c>
      <c r="M244" s="8">
        <f t="shared" si="25"/>
        <v>0</v>
      </c>
      <c r="N244" s="8">
        <f t="shared" si="26"/>
        <v>0</v>
      </c>
      <c r="O244" s="8">
        <f t="shared" si="27"/>
        <v>0</v>
      </c>
      <c r="P244" s="8">
        <f t="shared" si="28"/>
        <v>0</v>
      </c>
      <c r="Q244" s="8">
        <f t="shared" si="29"/>
        <v>0</v>
      </c>
      <c r="R244" s="4"/>
      <c r="S244" s="8" t="str">
        <f>IF(E244="","",COUNTIF($E$5:E244,E244))</f>
        <v/>
      </c>
      <c r="T244" s="8" t="str">
        <f t="shared" si="30"/>
        <v/>
      </c>
    </row>
    <row r="245" spans="1:20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8" t="str">
        <f t="shared" si="31"/>
        <v/>
      </c>
      <c r="K245" s="4"/>
      <c r="L245" s="8">
        <f t="shared" si="24"/>
        <v>0</v>
      </c>
      <c r="M245" s="8">
        <f t="shared" si="25"/>
        <v>0</v>
      </c>
      <c r="N245" s="8">
        <f t="shared" si="26"/>
        <v>0</v>
      </c>
      <c r="O245" s="8">
        <f t="shared" si="27"/>
        <v>0</v>
      </c>
      <c r="P245" s="8">
        <f t="shared" si="28"/>
        <v>0</v>
      </c>
      <c r="Q245" s="8">
        <f t="shared" si="29"/>
        <v>0</v>
      </c>
      <c r="R245" s="4"/>
      <c r="S245" s="8" t="str">
        <f>IF(E245="","",COUNTIF($E$5:E245,E245))</f>
        <v/>
      </c>
      <c r="T245" s="8" t="str">
        <f t="shared" si="30"/>
        <v/>
      </c>
    </row>
    <row r="246" spans="1:20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8" t="str">
        <f t="shared" si="31"/>
        <v/>
      </c>
      <c r="K246" s="4"/>
      <c r="L246" s="8">
        <f t="shared" si="24"/>
        <v>0</v>
      </c>
      <c r="M246" s="8">
        <f t="shared" si="25"/>
        <v>0</v>
      </c>
      <c r="N246" s="8">
        <f t="shared" si="26"/>
        <v>0</v>
      </c>
      <c r="O246" s="8">
        <f t="shared" si="27"/>
        <v>0</v>
      </c>
      <c r="P246" s="8">
        <f t="shared" si="28"/>
        <v>0</v>
      </c>
      <c r="Q246" s="8">
        <f t="shared" si="29"/>
        <v>0</v>
      </c>
      <c r="R246" s="4"/>
      <c r="S246" s="8" t="str">
        <f>IF(E246="","",COUNTIF($E$5:E246,E246))</f>
        <v/>
      </c>
      <c r="T246" s="8" t="str">
        <f t="shared" si="30"/>
        <v/>
      </c>
    </row>
    <row r="247" spans="1:20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8" t="str">
        <f t="shared" si="31"/>
        <v/>
      </c>
      <c r="K247" s="4"/>
      <c r="L247" s="8">
        <f t="shared" si="24"/>
        <v>0</v>
      </c>
      <c r="M247" s="8">
        <f t="shared" si="25"/>
        <v>0</v>
      </c>
      <c r="N247" s="8">
        <f t="shared" si="26"/>
        <v>0</v>
      </c>
      <c r="O247" s="8">
        <f t="shared" si="27"/>
        <v>0</v>
      </c>
      <c r="P247" s="8">
        <f t="shared" si="28"/>
        <v>0</v>
      </c>
      <c r="Q247" s="8">
        <f t="shared" si="29"/>
        <v>0</v>
      </c>
      <c r="R247" s="4"/>
      <c r="S247" s="8" t="str">
        <f>IF(E247="","",COUNTIF($E$5:E247,E247))</f>
        <v/>
      </c>
      <c r="T247" s="8" t="str">
        <f t="shared" si="30"/>
        <v/>
      </c>
    </row>
    <row r="248" spans="1:20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8" t="str">
        <f t="shared" si="31"/>
        <v/>
      </c>
      <c r="K248" s="4"/>
      <c r="L248" s="8">
        <f t="shared" si="24"/>
        <v>0</v>
      </c>
      <c r="M248" s="8">
        <f t="shared" si="25"/>
        <v>0</v>
      </c>
      <c r="N248" s="8">
        <f t="shared" si="26"/>
        <v>0</v>
      </c>
      <c r="O248" s="8">
        <f t="shared" si="27"/>
        <v>0</v>
      </c>
      <c r="P248" s="8">
        <f t="shared" si="28"/>
        <v>0</v>
      </c>
      <c r="Q248" s="8">
        <f t="shared" si="29"/>
        <v>0</v>
      </c>
      <c r="R248" s="4"/>
      <c r="S248" s="8" t="str">
        <f>IF(E248="","",COUNTIF($E$5:E248,E248))</f>
        <v/>
      </c>
      <c r="T248" s="8" t="str">
        <f t="shared" si="30"/>
        <v/>
      </c>
    </row>
    <row r="249" spans="1:20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8" t="str">
        <f t="shared" si="31"/>
        <v/>
      </c>
      <c r="K249" s="4"/>
      <c r="L249" s="8">
        <f t="shared" si="24"/>
        <v>0</v>
      </c>
      <c r="M249" s="8">
        <f t="shared" si="25"/>
        <v>0</v>
      </c>
      <c r="N249" s="8">
        <f t="shared" si="26"/>
        <v>0</v>
      </c>
      <c r="O249" s="8">
        <f t="shared" si="27"/>
        <v>0</v>
      </c>
      <c r="P249" s="8">
        <f t="shared" si="28"/>
        <v>0</v>
      </c>
      <c r="Q249" s="8">
        <f t="shared" si="29"/>
        <v>0</v>
      </c>
      <c r="R249" s="4"/>
      <c r="S249" s="8" t="str">
        <f>IF(E249="","",COUNTIF($E$5:E249,E249))</f>
        <v/>
      </c>
      <c r="T249" s="8" t="str">
        <f t="shared" si="30"/>
        <v/>
      </c>
    </row>
    <row r="250" spans="1:20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8" t="str">
        <f t="shared" si="31"/>
        <v/>
      </c>
      <c r="K250" s="4"/>
      <c r="L250" s="8">
        <f t="shared" si="24"/>
        <v>0</v>
      </c>
      <c r="M250" s="8">
        <f t="shared" si="25"/>
        <v>0</v>
      </c>
      <c r="N250" s="8">
        <f t="shared" si="26"/>
        <v>0</v>
      </c>
      <c r="O250" s="8">
        <f t="shared" si="27"/>
        <v>0</v>
      </c>
      <c r="P250" s="8">
        <f t="shared" si="28"/>
        <v>0</v>
      </c>
      <c r="Q250" s="8">
        <f t="shared" si="29"/>
        <v>0</v>
      </c>
      <c r="R250" s="4"/>
      <c r="S250" s="8" t="str">
        <f>IF(E250="","",COUNTIF($E$5:E250,E250))</f>
        <v/>
      </c>
      <c r="T250" s="8" t="str">
        <f t="shared" si="30"/>
        <v/>
      </c>
    </row>
    <row r="251" spans="1:20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8" t="str">
        <f t="shared" si="31"/>
        <v/>
      </c>
      <c r="K251" s="4"/>
      <c r="L251" s="8">
        <f t="shared" si="24"/>
        <v>0</v>
      </c>
      <c r="M251" s="8">
        <f t="shared" si="25"/>
        <v>0</v>
      </c>
      <c r="N251" s="8">
        <f t="shared" si="26"/>
        <v>0</v>
      </c>
      <c r="O251" s="8">
        <f t="shared" si="27"/>
        <v>0</v>
      </c>
      <c r="P251" s="8">
        <f t="shared" si="28"/>
        <v>0</v>
      </c>
      <c r="Q251" s="8">
        <f t="shared" si="29"/>
        <v>0</v>
      </c>
      <c r="R251" s="4"/>
      <c r="S251" s="8" t="str">
        <f>IF(E251="","",COUNTIF($E$5:E251,E251))</f>
        <v/>
      </c>
      <c r="T251" s="8" t="str">
        <f t="shared" si="30"/>
        <v/>
      </c>
    </row>
    <row r="252" spans="1:20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8" t="str">
        <f t="shared" si="31"/>
        <v/>
      </c>
      <c r="K252" s="4"/>
      <c r="L252" s="8">
        <f t="shared" si="24"/>
        <v>0</v>
      </c>
      <c r="M252" s="8">
        <f t="shared" si="25"/>
        <v>0</v>
      </c>
      <c r="N252" s="8">
        <f t="shared" si="26"/>
        <v>0</v>
      </c>
      <c r="O252" s="8">
        <f t="shared" si="27"/>
        <v>0</v>
      </c>
      <c r="P252" s="8">
        <f t="shared" si="28"/>
        <v>0</v>
      </c>
      <c r="Q252" s="8">
        <f t="shared" si="29"/>
        <v>0</v>
      </c>
      <c r="R252" s="4"/>
      <c r="S252" s="8" t="str">
        <f>IF(E252="","",COUNTIF($E$5:E252,E252))</f>
        <v/>
      </c>
      <c r="T252" s="8" t="str">
        <f t="shared" si="30"/>
        <v/>
      </c>
    </row>
    <row r="253" spans="1:20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8" t="str">
        <f t="shared" si="31"/>
        <v/>
      </c>
      <c r="K253" s="4"/>
      <c r="L253" s="8">
        <f t="shared" si="24"/>
        <v>0</v>
      </c>
      <c r="M253" s="8">
        <f t="shared" si="25"/>
        <v>0</v>
      </c>
      <c r="N253" s="8">
        <f t="shared" si="26"/>
        <v>0</v>
      </c>
      <c r="O253" s="8">
        <f t="shared" si="27"/>
        <v>0</v>
      </c>
      <c r="P253" s="8">
        <f t="shared" si="28"/>
        <v>0</v>
      </c>
      <c r="Q253" s="8">
        <f t="shared" si="29"/>
        <v>0</v>
      </c>
      <c r="R253" s="4"/>
      <c r="S253" s="8" t="str">
        <f>IF(E253="","",COUNTIF($E$5:E253,E253))</f>
        <v/>
      </c>
      <c r="T253" s="8" t="str">
        <f t="shared" si="30"/>
        <v/>
      </c>
    </row>
    <row r="254" spans="1:20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8" t="str">
        <f t="shared" si="31"/>
        <v/>
      </c>
      <c r="K254" s="4"/>
      <c r="L254" s="8">
        <f t="shared" si="24"/>
        <v>0</v>
      </c>
      <c r="M254" s="8">
        <f t="shared" si="25"/>
        <v>0</v>
      </c>
      <c r="N254" s="8">
        <f t="shared" si="26"/>
        <v>0</v>
      </c>
      <c r="O254" s="8">
        <f t="shared" si="27"/>
        <v>0</v>
      </c>
      <c r="P254" s="8">
        <f t="shared" si="28"/>
        <v>0</v>
      </c>
      <c r="Q254" s="8">
        <f t="shared" si="29"/>
        <v>0</v>
      </c>
      <c r="R254" s="4"/>
      <c r="S254" s="8" t="str">
        <f>IF(E254="","",COUNTIF($E$5:E254,E254))</f>
        <v/>
      </c>
      <c r="T254" s="8" t="str">
        <f t="shared" si="30"/>
        <v/>
      </c>
    </row>
    <row r="255" spans="1:20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8" t="str">
        <f t="shared" si="31"/>
        <v/>
      </c>
      <c r="K255" s="4"/>
      <c r="L255" s="8">
        <f t="shared" si="24"/>
        <v>0</v>
      </c>
      <c r="M255" s="8">
        <f t="shared" si="25"/>
        <v>0</v>
      </c>
      <c r="N255" s="8">
        <f t="shared" si="26"/>
        <v>0</v>
      </c>
      <c r="O255" s="8">
        <f t="shared" si="27"/>
        <v>0</v>
      </c>
      <c r="P255" s="8">
        <f t="shared" si="28"/>
        <v>0</v>
      </c>
      <c r="Q255" s="8">
        <f t="shared" si="29"/>
        <v>0</v>
      </c>
      <c r="R255" s="4"/>
      <c r="S255" s="8" t="str">
        <f>IF(E255="","",COUNTIF($E$5:E255,E255))</f>
        <v/>
      </c>
      <c r="T255" s="8" t="str">
        <f t="shared" si="30"/>
        <v/>
      </c>
    </row>
    <row r="256" spans="1:20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8" t="str">
        <f t="shared" si="31"/>
        <v/>
      </c>
      <c r="K256" s="4"/>
      <c r="L256" s="8">
        <f t="shared" si="24"/>
        <v>0</v>
      </c>
      <c r="M256" s="8">
        <f t="shared" si="25"/>
        <v>0</v>
      </c>
      <c r="N256" s="8">
        <f t="shared" si="26"/>
        <v>0</v>
      </c>
      <c r="O256" s="8">
        <f t="shared" si="27"/>
        <v>0</v>
      </c>
      <c r="P256" s="8">
        <f t="shared" si="28"/>
        <v>0</v>
      </c>
      <c r="Q256" s="8">
        <f t="shared" si="29"/>
        <v>0</v>
      </c>
      <c r="R256" s="4"/>
      <c r="S256" s="8" t="str">
        <f>IF(E256="","",COUNTIF($E$5:E256,E256))</f>
        <v/>
      </c>
      <c r="T256" s="8" t="str">
        <f t="shared" si="30"/>
        <v/>
      </c>
    </row>
    <row r="257" spans="1:20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8" t="str">
        <f t="shared" si="31"/>
        <v/>
      </c>
      <c r="K257" s="4"/>
      <c r="L257" s="8">
        <f t="shared" si="24"/>
        <v>0</v>
      </c>
      <c r="M257" s="8">
        <f t="shared" si="25"/>
        <v>0</v>
      </c>
      <c r="N257" s="8">
        <f t="shared" si="26"/>
        <v>0</v>
      </c>
      <c r="O257" s="8">
        <f t="shared" si="27"/>
        <v>0</v>
      </c>
      <c r="P257" s="8">
        <f t="shared" si="28"/>
        <v>0</v>
      </c>
      <c r="Q257" s="8">
        <f t="shared" si="29"/>
        <v>0</v>
      </c>
      <c r="R257" s="4"/>
      <c r="S257" s="8" t="str">
        <f>IF(E257="","",COUNTIF($E$5:E257,E257))</f>
        <v/>
      </c>
      <c r="T257" s="8" t="str">
        <f t="shared" si="30"/>
        <v/>
      </c>
    </row>
    <row r="258" spans="1:20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8" t="str">
        <f t="shared" si="31"/>
        <v/>
      </c>
      <c r="K258" s="4"/>
      <c r="L258" s="8">
        <f t="shared" si="24"/>
        <v>0</v>
      </c>
      <c r="M258" s="8">
        <f t="shared" si="25"/>
        <v>0</v>
      </c>
      <c r="N258" s="8">
        <f t="shared" si="26"/>
        <v>0</v>
      </c>
      <c r="O258" s="8">
        <f t="shared" si="27"/>
        <v>0</v>
      </c>
      <c r="P258" s="8">
        <f t="shared" si="28"/>
        <v>0</v>
      </c>
      <c r="Q258" s="8">
        <f t="shared" si="29"/>
        <v>0</v>
      </c>
      <c r="R258" s="4"/>
      <c r="S258" s="8" t="str">
        <f>IF(E258="","",COUNTIF($E$5:E258,E258))</f>
        <v/>
      </c>
      <c r="T258" s="8" t="str">
        <f t="shared" si="30"/>
        <v/>
      </c>
    </row>
    <row r="259" spans="1:20" x14ac:dyDescent="0.35">
      <c r="A259" s="4"/>
      <c r="B259" s="4"/>
      <c r="C259" s="4"/>
      <c r="D259" s="4"/>
      <c r="E259" s="4"/>
      <c r="F259" s="4"/>
      <c r="G259" s="4"/>
      <c r="H259" s="4"/>
      <c r="I259" s="4"/>
      <c r="J259" s="8" t="str">
        <f t="shared" si="31"/>
        <v/>
      </c>
      <c r="K259" s="4"/>
      <c r="L259" s="8">
        <f t="shared" si="24"/>
        <v>0</v>
      </c>
      <c r="M259" s="8">
        <f t="shared" si="25"/>
        <v>0</v>
      </c>
      <c r="N259" s="8">
        <f t="shared" si="26"/>
        <v>0</v>
      </c>
      <c r="O259" s="8">
        <f t="shared" si="27"/>
        <v>0</v>
      </c>
      <c r="P259" s="8">
        <f t="shared" si="28"/>
        <v>0</v>
      </c>
      <c r="Q259" s="8">
        <f t="shared" si="29"/>
        <v>0</v>
      </c>
      <c r="R259" s="4"/>
      <c r="S259" s="8" t="str">
        <f>IF(E259="","",COUNTIF($E$5:E259,E259))</f>
        <v/>
      </c>
      <c r="T259" s="8" t="str">
        <f t="shared" si="30"/>
        <v/>
      </c>
    </row>
    <row r="260" spans="1:20" x14ac:dyDescent="0.35">
      <c r="A260" s="4"/>
      <c r="B260" s="4"/>
      <c r="C260" s="4"/>
      <c r="D260" s="4"/>
      <c r="E260" s="4"/>
      <c r="F260" s="4"/>
      <c r="G260" s="4"/>
      <c r="H260" s="4"/>
      <c r="I260" s="4"/>
      <c r="J260" s="8" t="str">
        <f t="shared" si="31"/>
        <v/>
      </c>
      <c r="K260" s="4"/>
      <c r="L260" s="8">
        <f t="shared" si="24"/>
        <v>0</v>
      </c>
      <c r="M260" s="8">
        <f t="shared" si="25"/>
        <v>0</v>
      </c>
      <c r="N260" s="8">
        <f t="shared" si="26"/>
        <v>0</v>
      </c>
      <c r="O260" s="8">
        <f t="shared" si="27"/>
        <v>0</v>
      </c>
      <c r="P260" s="8">
        <f t="shared" si="28"/>
        <v>0</v>
      </c>
      <c r="Q260" s="8">
        <f t="shared" si="29"/>
        <v>0</v>
      </c>
      <c r="R260" s="4"/>
      <c r="S260" s="8" t="str">
        <f>IF(E260="","",COUNTIF($E$5:E260,E260))</f>
        <v/>
      </c>
      <c r="T260" s="8" t="str">
        <f t="shared" si="30"/>
        <v/>
      </c>
    </row>
    <row r="261" spans="1:20" x14ac:dyDescent="0.35">
      <c r="A261" s="4"/>
      <c r="B261" s="4"/>
      <c r="C261" s="4"/>
      <c r="D261" s="4"/>
      <c r="E261" s="4"/>
      <c r="F261" s="4"/>
      <c r="G261" s="4"/>
      <c r="H261" s="4"/>
      <c r="I261" s="4"/>
      <c r="J261" s="8" t="str">
        <f t="shared" si="31"/>
        <v/>
      </c>
      <c r="K261" s="4"/>
      <c r="L261" s="8">
        <f t="shared" ref="L261:L304" si="32">IF(OR(H261="Bank",H261="Fond - modtaget i bank",H261="Mellemregning LF - modtaget i bank"),F261,0)</f>
        <v>0</v>
      </c>
      <c r="M261" s="8">
        <f t="shared" ref="M261:M304" si="33">IF(OR(H261="Bank",H261="Udlæg - refunderet",H261="Faktura - betalt fra bank"),G261,0)</f>
        <v>0</v>
      </c>
      <c r="N261" s="8">
        <f t="shared" ref="N261:N304" si="34">IF(H261="Kontant/kasse",F261,0)</f>
        <v>0</v>
      </c>
      <c r="O261" s="8">
        <f t="shared" ref="O261:O304" si="35">IF(H261="Kontant/kasse",G261,0)</f>
        <v>0</v>
      </c>
      <c r="P261" s="8">
        <f t="shared" ref="P261:P304" si="36">IF(OR(H261="Udlæg - skal refunderes",H261="Faktura - ikke betalt endnu"),IF(J261&lt;&gt;"",MAX(0,G261-SUMIFS($M:$M,$J:$J,J261,$H:$H,"Udlæg - refunderet")-SUMIFS($M:$M,$J:$J,J261,$H:$H,"Faktura - betalt fra bank")),IF(K261="Ja",0,G261)),0)</f>
        <v>0</v>
      </c>
      <c r="Q261" s="8">
        <f t="shared" ref="Q261:Q304" si="37">IF(OR(H261="Fond - bevilget ikke modtaget",H261="Mellemregning LF - ikke modtaget"),F261,0)</f>
        <v>0</v>
      </c>
      <c r="R261" s="4"/>
      <c r="S261" s="8" t="str">
        <f>IF(E261="","",COUNTIF($E$5:E261,E261))</f>
        <v/>
      </c>
      <c r="T261" s="8" t="str">
        <f t="shared" ref="T261:T324" si="38">IF(E261="","",E261&amp;"|"&amp;S261)</f>
        <v/>
      </c>
    </row>
    <row r="262" spans="1:20" x14ac:dyDescent="0.35">
      <c r="A262" s="4"/>
      <c r="B262" s="4"/>
      <c r="C262" s="4"/>
      <c r="D262" s="4"/>
      <c r="E262" s="4"/>
      <c r="F262" s="4"/>
      <c r="G262" s="4"/>
      <c r="H262" s="4"/>
      <c r="I262" s="4"/>
      <c r="J262" s="8" t="str">
        <f t="shared" si="31"/>
        <v/>
      </c>
      <c r="K262" s="4"/>
      <c r="L262" s="8">
        <f t="shared" si="32"/>
        <v>0</v>
      </c>
      <c r="M262" s="8">
        <f t="shared" si="33"/>
        <v>0</v>
      </c>
      <c r="N262" s="8">
        <f t="shared" si="34"/>
        <v>0</v>
      </c>
      <c r="O262" s="8">
        <f t="shared" si="35"/>
        <v>0</v>
      </c>
      <c r="P262" s="8">
        <f t="shared" si="36"/>
        <v>0</v>
      </c>
      <c r="Q262" s="8">
        <f t="shared" si="37"/>
        <v>0</v>
      </c>
      <c r="R262" s="4"/>
      <c r="S262" s="8" t="str">
        <f>IF(E262="","",COUNTIF($E$5:E262,E262))</f>
        <v/>
      </c>
      <c r="T262" s="8" t="str">
        <f t="shared" si="38"/>
        <v/>
      </c>
    </row>
    <row r="263" spans="1:20" x14ac:dyDescent="0.35">
      <c r="A263" s="4"/>
      <c r="B263" s="4"/>
      <c r="C263" s="4"/>
      <c r="D263" s="4"/>
      <c r="E263" s="4"/>
      <c r="F263" s="4"/>
      <c r="G263" s="4"/>
      <c r="H263" s="4"/>
      <c r="I263" s="4"/>
      <c r="J263" s="8" t="str">
        <f t="shared" si="31"/>
        <v/>
      </c>
      <c r="K263" s="4"/>
      <c r="L263" s="8">
        <f t="shared" si="32"/>
        <v>0</v>
      </c>
      <c r="M263" s="8">
        <f t="shared" si="33"/>
        <v>0</v>
      </c>
      <c r="N263" s="8">
        <f t="shared" si="34"/>
        <v>0</v>
      </c>
      <c r="O263" s="8">
        <f t="shared" si="35"/>
        <v>0</v>
      </c>
      <c r="P263" s="8">
        <f t="shared" si="36"/>
        <v>0</v>
      </c>
      <c r="Q263" s="8">
        <f t="shared" si="37"/>
        <v>0</v>
      </c>
      <c r="R263" s="4"/>
      <c r="S263" s="8" t="str">
        <f>IF(E263="","",COUNTIF($E$5:E263,E263))</f>
        <v/>
      </c>
      <c r="T263" s="8" t="str">
        <f t="shared" si="38"/>
        <v/>
      </c>
    </row>
    <row r="264" spans="1:20" x14ac:dyDescent="0.35">
      <c r="A264" s="4"/>
      <c r="B264" s="4"/>
      <c r="C264" s="4"/>
      <c r="D264" s="4"/>
      <c r="E264" s="4"/>
      <c r="F264" s="4"/>
      <c r="G264" s="4"/>
      <c r="H264" s="4"/>
      <c r="I264" s="4"/>
      <c r="J264" s="8" t="str">
        <f t="shared" si="31"/>
        <v/>
      </c>
      <c r="K264" s="4"/>
      <c r="L264" s="8">
        <f t="shared" si="32"/>
        <v>0</v>
      </c>
      <c r="M264" s="8">
        <f t="shared" si="33"/>
        <v>0</v>
      </c>
      <c r="N264" s="8">
        <f t="shared" si="34"/>
        <v>0</v>
      </c>
      <c r="O264" s="8">
        <f t="shared" si="35"/>
        <v>0</v>
      </c>
      <c r="P264" s="8">
        <f t="shared" si="36"/>
        <v>0</v>
      </c>
      <c r="Q264" s="8">
        <f t="shared" si="37"/>
        <v>0</v>
      </c>
      <c r="R264" s="4"/>
      <c r="S264" s="8" t="str">
        <f>IF(E264="","",COUNTIF($E$5:E264,E264))</f>
        <v/>
      </c>
      <c r="T264" s="8" t="str">
        <f t="shared" si="38"/>
        <v/>
      </c>
    </row>
    <row r="265" spans="1:20" x14ac:dyDescent="0.35">
      <c r="A265" s="4"/>
      <c r="B265" s="4"/>
      <c r="C265" s="4"/>
      <c r="D265" s="4"/>
      <c r="E265" s="4"/>
      <c r="F265" s="4"/>
      <c r="G265" s="4"/>
      <c r="H265" s="4"/>
      <c r="I265" s="4"/>
      <c r="J265" s="8" t="str">
        <f t="shared" si="31"/>
        <v/>
      </c>
      <c r="K265" s="4"/>
      <c r="L265" s="8">
        <f t="shared" si="32"/>
        <v>0</v>
      </c>
      <c r="M265" s="8">
        <f t="shared" si="33"/>
        <v>0</v>
      </c>
      <c r="N265" s="8">
        <f t="shared" si="34"/>
        <v>0</v>
      </c>
      <c r="O265" s="8">
        <f t="shared" si="35"/>
        <v>0</v>
      </c>
      <c r="P265" s="8">
        <f t="shared" si="36"/>
        <v>0</v>
      </c>
      <c r="Q265" s="8">
        <f t="shared" si="37"/>
        <v>0</v>
      </c>
      <c r="R265" s="4"/>
      <c r="S265" s="8" t="str">
        <f>IF(E265="","",COUNTIF($E$5:E265,E265))</f>
        <v/>
      </c>
      <c r="T265" s="8" t="str">
        <f t="shared" si="38"/>
        <v/>
      </c>
    </row>
    <row r="266" spans="1:20" x14ac:dyDescent="0.35">
      <c r="A266" s="4"/>
      <c r="B266" s="4"/>
      <c r="C266" s="4"/>
      <c r="D266" s="4"/>
      <c r="E266" s="4"/>
      <c r="F266" s="4"/>
      <c r="G266" s="4"/>
      <c r="H266" s="4"/>
      <c r="I266" s="4"/>
      <c r="J266" s="8" t="str">
        <f t="shared" ref="J266:J304" si="39">IF(OR(H266="Udlæg - skal refunderes",H266="Faktura - ikke betalt endnu"),"U-"&amp;TEXT(IF(A266&lt;&gt;"",A266,ROW()-4),"000"),"")</f>
        <v/>
      </c>
      <c r="K266" s="4"/>
      <c r="L266" s="8">
        <f t="shared" si="32"/>
        <v>0</v>
      </c>
      <c r="M266" s="8">
        <f t="shared" si="33"/>
        <v>0</v>
      </c>
      <c r="N266" s="8">
        <f t="shared" si="34"/>
        <v>0</v>
      </c>
      <c r="O266" s="8">
        <f t="shared" si="35"/>
        <v>0</v>
      </c>
      <c r="P266" s="8">
        <f t="shared" si="36"/>
        <v>0</v>
      </c>
      <c r="Q266" s="8">
        <f t="shared" si="37"/>
        <v>0</v>
      </c>
      <c r="R266" s="4"/>
      <c r="S266" s="8" t="str">
        <f>IF(E266="","",COUNTIF($E$5:E266,E266))</f>
        <v/>
      </c>
      <c r="T266" s="8" t="str">
        <f t="shared" si="38"/>
        <v/>
      </c>
    </row>
    <row r="267" spans="1:20" x14ac:dyDescent="0.35">
      <c r="A267" s="4"/>
      <c r="B267" s="4"/>
      <c r="C267" s="4"/>
      <c r="D267" s="4"/>
      <c r="E267" s="4"/>
      <c r="F267" s="4"/>
      <c r="G267" s="4"/>
      <c r="H267" s="4"/>
      <c r="I267" s="4"/>
      <c r="J267" s="8" t="str">
        <f t="shared" si="39"/>
        <v/>
      </c>
      <c r="K267" s="4"/>
      <c r="L267" s="8">
        <f t="shared" si="32"/>
        <v>0</v>
      </c>
      <c r="M267" s="8">
        <f t="shared" si="33"/>
        <v>0</v>
      </c>
      <c r="N267" s="8">
        <f t="shared" si="34"/>
        <v>0</v>
      </c>
      <c r="O267" s="8">
        <f t="shared" si="35"/>
        <v>0</v>
      </c>
      <c r="P267" s="8">
        <f t="shared" si="36"/>
        <v>0</v>
      </c>
      <c r="Q267" s="8">
        <f t="shared" si="37"/>
        <v>0</v>
      </c>
      <c r="R267" s="4"/>
      <c r="S267" s="8" t="str">
        <f>IF(E267="","",COUNTIF($E$5:E267,E267))</f>
        <v/>
      </c>
      <c r="T267" s="8" t="str">
        <f t="shared" si="38"/>
        <v/>
      </c>
    </row>
    <row r="268" spans="1:20" x14ac:dyDescent="0.35">
      <c r="A268" s="4"/>
      <c r="B268" s="4"/>
      <c r="C268" s="4"/>
      <c r="D268" s="4"/>
      <c r="E268" s="4"/>
      <c r="F268" s="4"/>
      <c r="G268" s="4"/>
      <c r="H268" s="4"/>
      <c r="I268" s="4"/>
      <c r="J268" s="8" t="str">
        <f t="shared" si="39"/>
        <v/>
      </c>
      <c r="K268" s="4"/>
      <c r="L268" s="8">
        <f t="shared" si="32"/>
        <v>0</v>
      </c>
      <c r="M268" s="8">
        <f t="shared" si="33"/>
        <v>0</v>
      </c>
      <c r="N268" s="8">
        <f t="shared" si="34"/>
        <v>0</v>
      </c>
      <c r="O268" s="8">
        <f t="shared" si="35"/>
        <v>0</v>
      </c>
      <c r="P268" s="8">
        <f t="shared" si="36"/>
        <v>0</v>
      </c>
      <c r="Q268" s="8">
        <f t="shared" si="37"/>
        <v>0</v>
      </c>
      <c r="R268" s="4"/>
      <c r="S268" s="8" t="str">
        <f>IF(E268="","",COUNTIF($E$5:E268,E268))</f>
        <v/>
      </c>
      <c r="T268" s="8" t="str">
        <f t="shared" si="38"/>
        <v/>
      </c>
    </row>
    <row r="269" spans="1:20" x14ac:dyDescent="0.35">
      <c r="A269" s="4"/>
      <c r="B269" s="4"/>
      <c r="C269" s="4"/>
      <c r="D269" s="4"/>
      <c r="E269" s="4"/>
      <c r="F269" s="4"/>
      <c r="G269" s="4"/>
      <c r="H269" s="4"/>
      <c r="I269" s="4"/>
      <c r="J269" s="8" t="str">
        <f t="shared" si="39"/>
        <v/>
      </c>
      <c r="K269" s="4"/>
      <c r="L269" s="8">
        <f t="shared" si="32"/>
        <v>0</v>
      </c>
      <c r="M269" s="8">
        <f t="shared" si="33"/>
        <v>0</v>
      </c>
      <c r="N269" s="8">
        <f t="shared" si="34"/>
        <v>0</v>
      </c>
      <c r="O269" s="8">
        <f t="shared" si="35"/>
        <v>0</v>
      </c>
      <c r="P269" s="8">
        <f t="shared" si="36"/>
        <v>0</v>
      </c>
      <c r="Q269" s="8">
        <f t="shared" si="37"/>
        <v>0</v>
      </c>
      <c r="R269" s="4"/>
      <c r="S269" s="8" t="str">
        <f>IF(E269="","",COUNTIF($E$5:E269,E269))</f>
        <v/>
      </c>
      <c r="T269" s="8" t="str">
        <f t="shared" si="38"/>
        <v/>
      </c>
    </row>
    <row r="270" spans="1:20" x14ac:dyDescent="0.35">
      <c r="A270" s="4"/>
      <c r="B270" s="4"/>
      <c r="C270" s="4"/>
      <c r="D270" s="4"/>
      <c r="E270" s="4"/>
      <c r="F270" s="4"/>
      <c r="G270" s="4"/>
      <c r="H270" s="4"/>
      <c r="I270" s="4"/>
      <c r="J270" s="8" t="str">
        <f t="shared" si="39"/>
        <v/>
      </c>
      <c r="K270" s="4"/>
      <c r="L270" s="8">
        <f t="shared" si="32"/>
        <v>0</v>
      </c>
      <c r="M270" s="8">
        <f t="shared" si="33"/>
        <v>0</v>
      </c>
      <c r="N270" s="8">
        <f t="shared" si="34"/>
        <v>0</v>
      </c>
      <c r="O270" s="8">
        <f t="shared" si="35"/>
        <v>0</v>
      </c>
      <c r="P270" s="8">
        <f t="shared" si="36"/>
        <v>0</v>
      </c>
      <c r="Q270" s="8">
        <f t="shared" si="37"/>
        <v>0</v>
      </c>
      <c r="R270" s="4"/>
      <c r="S270" s="8" t="str">
        <f>IF(E270="","",COUNTIF($E$5:E270,E270))</f>
        <v/>
      </c>
      <c r="T270" s="8" t="str">
        <f t="shared" si="38"/>
        <v/>
      </c>
    </row>
    <row r="271" spans="1:20" x14ac:dyDescent="0.35">
      <c r="A271" s="4"/>
      <c r="B271" s="4"/>
      <c r="C271" s="4"/>
      <c r="D271" s="4"/>
      <c r="E271" s="4"/>
      <c r="F271" s="4"/>
      <c r="G271" s="4"/>
      <c r="H271" s="4"/>
      <c r="I271" s="4"/>
      <c r="J271" s="8" t="str">
        <f t="shared" si="39"/>
        <v/>
      </c>
      <c r="K271" s="4"/>
      <c r="L271" s="8">
        <f t="shared" si="32"/>
        <v>0</v>
      </c>
      <c r="M271" s="8">
        <f t="shared" si="33"/>
        <v>0</v>
      </c>
      <c r="N271" s="8">
        <f t="shared" si="34"/>
        <v>0</v>
      </c>
      <c r="O271" s="8">
        <f t="shared" si="35"/>
        <v>0</v>
      </c>
      <c r="P271" s="8">
        <f t="shared" si="36"/>
        <v>0</v>
      </c>
      <c r="Q271" s="8">
        <f t="shared" si="37"/>
        <v>0</v>
      </c>
      <c r="R271" s="4"/>
      <c r="S271" s="8" t="str">
        <f>IF(E271="","",COUNTIF($E$5:E271,E271))</f>
        <v/>
      </c>
      <c r="T271" s="8" t="str">
        <f t="shared" si="38"/>
        <v/>
      </c>
    </row>
    <row r="272" spans="1:20" x14ac:dyDescent="0.35">
      <c r="A272" s="4"/>
      <c r="B272" s="4"/>
      <c r="C272" s="4"/>
      <c r="D272" s="4"/>
      <c r="E272" s="4"/>
      <c r="F272" s="4"/>
      <c r="G272" s="4"/>
      <c r="H272" s="4"/>
      <c r="I272" s="4"/>
      <c r="J272" s="8" t="str">
        <f t="shared" si="39"/>
        <v/>
      </c>
      <c r="K272" s="4"/>
      <c r="L272" s="8">
        <f t="shared" si="32"/>
        <v>0</v>
      </c>
      <c r="M272" s="8">
        <f t="shared" si="33"/>
        <v>0</v>
      </c>
      <c r="N272" s="8">
        <f t="shared" si="34"/>
        <v>0</v>
      </c>
      <c r="O272" s="8">
        <f t="shared" si="35"/>
        <v>0</v>
      </c>
      <c r="P272" s="8">
        <f t="shared" si="36"/>
        <v>0</v>
      </c>
      <c r="Q272" s="8">
        <f t="shared" si="37"/>
        <v>0</v>
      </c>
      <c r="R272" s="4"/>
      <c r="S272" s="8" t="str">
        <f>IF(E272="","",COUNTIF($E$5:E272,E272))</f>
        <v/>
      </c>
      <c r="T272" s="8" t="str">
        <f t="shared" si="38"/>
        <v/>
      </c>
    </row>
    <row r="273" spans="1:20" x14ac:dyDescent="0.35">
      <c r="A273" s="4"/>
      <c r="B273" s="4"/>
      <c r="C273" s="4"/>
      <c r="D273" s="4"/>
      <c r="E273" s="4"/>
      <c r="F273" s="4"/>
      <c r="G273" s="4"/>
      <c r="H273" s="4"/>
      <c r="I273" s="4"/>
      <c r="J273" s="8" t="str">
        <f t="shared" si="39"/>
        <v/>
      </c>
      <c r="K273" s="4"/>
      <c r="L273" s="8">
        <f t="shared" si="32"/>
        <v>0</v>
      </c>
      <c r="M273" s="8">
        <f t="shared" si="33"/>
        <v>0</v>
      </c>
      <c r="N273" s="8">
        <f t="shared" si="34"/>
        <v>0</v>
      </c>
      <c r="O273" s="8">
        <f t="shared" si="35"/>
        <v>0</v>
      </c>
      <c r="P273" s="8">
        <f t="shared" si="36"/>
        <v>0</v>
      </c>
      <c r="Q273" s="8">
        <f t="shared" si="37"/>
        <v>0</v>
      </c>
      <c r="R273" s="4"/>
      <c r="S273" s="8" t="str">
        <f>IF(E273="","",COUNTIF($E$5:E273,E273))</f>
        <v/>
      </c>
      <c r="T273" s="8" t="str">
        <f t="shared" si="38"/>
        <v/>
      </c>
    </row>
    <row r="274" spans="1:20" x14ac:dyDescent="0.35">
      <c r="A274" s="4"/>
      <c r="B274" s="4"/>
      <c r="C274" s="4"/>
      <c r="D274" s="4"/>
      <c r="E274" s="4"/>
      <c r="F274" s="4"/>
      <c r="G274" s="4"/>
      <c r="H274" s="4"/>
      <c r="I274" s="4"/>
      <c r="J274" s="8" t="str">
        <f t="shared" si="39"/>
        <v/>
      </c>
      <c r="K274" s="4"/>
      <c r="L274" s="8">
        <f t="shared" si="32"/>
        <v>0</v>
      </c>
      <c r="M274" s="8">
        <f t="shared" si="33"/>
        <v>0</v>
      </c>
      <c r="N274" s="8">
        <f t="shared" si="34"/>
        <v>0</v>
      </c>
      <c r="O274" s="8">
        <f t="shared" si="35"/>
        <v>0</v>
      </c>
      <c r="P274" s="8">
        <f t="shared" si="36"/>
        <v>0</v>
      </c>
      <c r="Q274" s="8">
        <f t="shared" si="37"/>
        <v>0</v>
      </c>
      <c r="R274" s="4"/>
      <c r="S274" s="8" t="str">
        <f>IF(E274="","",COUNTIF($E$5:E274,E274))</f>
        <v/>
      </c>
      <c r="T274" s="8" t="str">
        <f t="shared" si="38"/>
        <v/>
      </c>
    </row>
    <row r="275" spans="1:20" x14ac:dyDescent="0.35">
      <c r="A275" s="4"/>
      <c r="B275" s="4"/>
      <c r="C275" s="4"/>
      <c r="D275" s="4"/>
      <c r="E275" s="4"/>
      <c r="F275" s="4"/>
      <c r="G275" s="4"/>
      <c r="H275" s="4"/>
      <c r="I275" s="4"/>
      <c r="J275" s="8" t="str">
        <f t="shared" si="39"/>
        <v/>
      </c>
      <c r="K275" s="4"/>
      <c r="L275" s="8">
        <f t="shared" si="32"/>
        <v>0</v>
      </c>
      <c r="M275" s="8">
        <f t="shared" si="33"/>
        <v>0</v>
      </c>
      <c r="N275" s="8">
        <f t="shared" si="34"/>
        <v>0</v>
      </c>
      <c r="O275" s="8">
        <f t="shared" si="35"/>
        <v>0</v>
      </c>
      <c r="P275" s="8">
        <f t="shared" si="36"/>
        <v>0</v>
      </c>
      <c r="Q275" s="8">
        <f t="shared" si="37"/>
        <v>0</v>
      </c>
      <c r="R275" s="4"/>
      <c r="S275" s="8" t="str">
        <f>IF(E275="","",COUNTIF($E$5:E275,E275))</f>
        <v/>
      </c>
      <c r="T275" s="8" t="str">
        <f t="shared" si="38"/>
        <v/>
      </c>
    </row>
    <row r="276" spans="1:20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8" t="str">
        <f t="shared" si="39"/>
        <v/>
      </c>
      <c r="K276" s="4"/>
      <c r="L276" s="8">
        <f t="shared" si="32"/>
        <v>0</v>
      </c>
      <c r="M276" s="8">
        <f t="shared" si="33"/>
        <v>0</v>
      </c>
      <c r="N276" s="8">
        <f t="shared" si="34"/>
        <v>0</v>
      </c>
      <c r="O276" s="8">
        <f t="shared" si="35"/>
        <v>0</v>
      </c>
      <c r="P276" s="8">
        <f t="shared" si="36"/>
        <v>0</v>
      </c>
      <c r="Q276" s="8">
        <f t="shared" si="37"/>
        <v>0</v>
      </c>
      <c r="R276" s="4"/>
      <c r="S276" s="8" t="str">
        <f>IF(E276="","",COUNTIF($E$5:E276,E276))</f>
        <v/>
      </c>
      <c r="T276" s="8" t="str">
        <f t="shared" si="38"/>
        <v/>
      </c>
    </row>
    <row r="277" spans="1:20" x14ac:dyDescent="0.35">
      <c r="A277" s="4"/>
      <c r="B277" s="4"/>
      <c r="C277" s="4"/>
      <c r="D277" s="4"/>
      <c r="E277" s="4"/>
      <c r="F277" s="4"/>
      <c r="G277" s="4"/>
      <c r="H277" s="4"/>
      <c r="I277" s="4"/>
      <c r="J277" s="8" t="str">
        <f t="shared" si="39"/>
        <v/>
      </c>
      <c r="K277" s="4"/>
      <c r="L277" s="8">
        <f t="shared" si="32"/>
        <v>0</v>
      </c>
      <c r="M277" s="8">
        <f t="shared" si="33"/>
        <v>0</v>
      </c>
      <c r="N277" s="8">
        <f t="shared" si="34"/>
        <v>0</v>
      </c>
      <c r="O277" s="8">
        <f t="shared" si="35"/>
        <v>0</v>
      </c>
      <c r="P277" s="8">
        <f t="shared" si="36"/>
        <v>0</v>
      </c>
      <c r="Q277" s="8">
        <f t="shared" si="37"/>
        <v>0</v>
      </c>
      <c r="R277" s="4"/>
      <c r="S277" s="8" t="str">
        <f>IF(E277="","",COUNTIF($E$5:E277,E277))</f>
        <v/>
      </c>
      <c r="T277" s="8" t="str">
        <f t="shared" si="38"/>
        <v/>
      </c>
    </row>
    <row r="278" spans="1:20" x14ac:dyDescent="0.35">
      <c r="A278" s="4"/>
      <c r="B278" s="4"/>
      <c r="C278" s="4"/>
      <c r="D278" s="4"/>
      <c r="E278" s="4"/>
      <c r="F278" s="4"/>
      <c r="G278" s="4"/>
      <c r="H278" s="4"/>
      <c r="I278" s="4"/>
      <c r="J278" s="8" t="str">
        <f t="shared" si="39"/>
        <v/>
      </c>
      <c r="K278" s="4"/>
      <c r="L278" s="8">
        <f t="shared" si="32"/>
        <v>0</v>
      </c>
      <c r="M278" s="8">
        <f t="shared" si="33"/>
        <v>0</v>
      </c>
      <c r="N278" s="8">
        <f t="shared" si="34"/>
        <v>0</v>
      </c>
      <c r="O278" s="8">
        <f t="shared" si="35"/>
        <v>0</v>
      </c>
      <c r="P278" s="8">
        <f t="shared" si="36"/>
        <v>0</v>
      </c>
      <c r="Q278" s="8">
        <f t="shared" si="37"/>
        <v>0</v>
      </c>
      <c r="R278" s="4"/>
      <c r="S278" s="8" t="str">
        <f>IF(E278="","",COUNTIF($E$5:E278,E278))</f>
        <v/>
      </c>
      <c r="T278" s="8" t="str">
        <f t="shared" si="38"/>
        <v/>
      </c>
    </row>
    <row r="279" spans="1:20" x14ac:dyDescent="0.35">
      <c r="A279" s="4"/>
      <c r="B279" s="4"/>
      <c r="C279" s="4"/>
      <c r="D279" s="4"/>
      <c r="E279" s="4"/>
      <c r="F279" s="4"/>
      <c r="G279" s="4"/>
      <c r="H279" s="4"/>
      <c r="I279" s="4"/>
      <c r="J279" s="8" t="str">
        <f t="shared" si="39"/>
        <v/>
      </c>
      <c r="K279" s="4"/>
      <c r="L279" s="8">
        <f t="shared" si="32"/>
        <v>0</v>
      </c>
      <c r="M279" s="8">
        <f t="shared" si="33"/>
        <v>0</v>
      </c>
      <c r="N279" s="8">
        <f t="shared" si="34"/>
        <v>0</v>
      </c>
      <c r="O279" s="8">
        <f t="shared" si="35"/>
        <v>0</v>
      </c>
      <c r="P279" s="8">
        <f t="shared" si="36"/>
        <v>0</v>
      </c>
      <c r="Q279" s="8">
        <f t="shared" si="37"/>
        <v>0</v>
      </c>
      <c r="R279" s="4"/>
      <c r="S279" s="8" t="str">
        <f>IF(E279="","",COUNTIF($E$5:E279,E279))</f>
        <v/>
      </c>
      <c r="T279" s="8" t="str">
        <f t="shared" si="38"/>
        <v/>
      </c>
    </row>
    <row r="280" spans="1:20" x14ac:dyDescent="0.35">
      <c r="A280" s="4"/>
      <c r="B280" s="4"/>
      <c r="C280" s="4"/>
      <c r="D280" s="4"/>
      <c r="E280" s="4"/>
      <c r="F280" s="4"/>
      <c r="G280" s="4"/>
      <c r="H280" s="4"/>
      <c r="I280" s="4"/>
      <c r="J280" s="8" t="str">
        <f t="shared" si="39"/>
        <v/>
      </c>
      <c r="K280" s="4"/>
      <c r="L280" s="8">
        <f t="shared" si="32"/>
        <v>0</v>
      </c>
      <c r="M280" s="8">
        <f t="shared" si="33"/>
        <v>0</v>
      </c>
      <c r="N280" s="8">
        <f t="shared" si="34"/>
        <v>0</v>
      </c>
      <c r="O280" s="8">
        <f t="shared" si="35"/>
        <v>0</v>
      </c>
      <c r="P280" s="8">
        <f t="shared" si="36"/>
        <v>0</v>
      </c>
      <c r="Q280" s="8">
        <f t="shared" si="37"/>
        <v>0</v>
      </c>
      <c r="R280" s="4"/>
      <c r="S280" s="8" t="str">
        <f>IF(E280="","",COUNTIF($E$5:E280,E280))</f>
        <v/>
      </c>
      <c r="T280" s="8" t="str">
        <f t="shared" si="38"/>
        <v/>
      </c>
    </row>
    <row r="281" spans="1:20" x14ac:dyDescent="0.35">
      <c r="A281" s="4"/>
      <c r="B281" s="4"/>
      <c r="C281" s="4"/>
      <c r="D281" s="4"/>
      <c r="E281" s="4"/>
      <c r="F281" s="4"/>
      <c r="G281" s="4"/>
      <c r="H281" s="4"/>
      <c r="I281" s="4"/>
      <c r="J281" s="8" t="str">
        <f t="shared" si="39"/>
        <v/>
      </c>
      <c r="K281" s="4"/>
      <c r="L281" s="8">
        <f t="shared" si="32"/>
        <v>0</v>
      </c>
      <c r="M281" s="8">
        <f t="shared" si="33"/>
        <v>0</v>
      </c>
      <c r="N281" s="8">
        <f t="shared" si="34"/>
        <v>0</v>
      </c>
      <c r="O281" s="8">
        <f t="shared" si="35"/>
        <v>0</v>
      </c>
      <c r="P281" s="8">
        <f t="shared" si="36"/>
        <v>0</v>
      </c>
      <c r="Q281" s="8">
        <f t="shared" si="37"/>
        <v>0</v>
      </c>
      <c r="R281" s="4"/>
      <c r="S281" s="8" t="str">
        <f>IF(E281="","",COUNTIF($E$5:E281,E281))</f>
        <v/>
      </c>
      <c r="T281" s="8" t="str">
        <f t="shared" si="38"/>
        <v/>
      </c>
    </row>
    <row r="282" spans="1:20" x14ac:dyDescent="0.35">
      <c r="A282" s="4"/>
      <c r="B282" s="4"/>
      <c r="C282" s="4"/>
      <c r="D282" s="4"/>
      <c r="E282" s="4"/>
      <c r="F282" s="4"/>
      <c r="G282" s="4"/>
      <c r="H282" s="4"/>
      <c r="I282" s="4"/>
      <c r="J282" s="8" t="str">
        <f t="shared" si="39"/>
        <v/>
      </c>
      <c r="K282" s="4"/>
      <c r="L282" s="8">
        <f t="shared" si="32"/>
        <v>0</v>
      </c>
      <c r="M282" s="8">
        <f t="shared" si="33"/>
        <v>0</v>
      </c>
      <c r="N282" s="8">
        <f t="shared" si="34"/>
        <v>0</v>
      </c>
      <c r="O282" s="8">
        <f t="shared" si="35"/>
        <v>0</v>
      </c>
      <c r="P282" s="8">
        <f t="shared" si="36"/>
        <v>0</v>
      </c>
      <c r="Q282" s="8">
        <f t="shared" si="37"/>
        <v>0</v>
      </c>
      <c r="R282" s="4"/>
      <c r="S282" s="8" t="str">
        <f>IF(E282="","",COUNTIF($E$5:E282,E282))</f>
        <v/>
      </c>
      <c r="T282" s="8" t="str">
        <f t="shared" si="38"/>
        <v/>
      </c>
    </row>
    <row r="283" spans="1:20" x14ac:dyDescent="0.35">
      <c r="A283" s="4"/>
      <c r="B283" s="4"/>
      <c r="C283" s="4"/>
      <c r="D283" s="4"/>
      <c r="E283" s="4"/>
      <c r="F283" s="4"/>
      <c r="G283" s="4"/>
      <c r="H283" s="4"/>
      <c r="I283" s="4"/>
      <c r="J283" s="8" t="str">
        <f t="shared" si="39"/>
        <v/>
      </c>
      <c r="K283" s="4"/>
      <c r="L283" s="8">
        <f t="shared" si="32"/>
        <v>0</v>
      </c>
      <c r="M283" s="8">
        <f t="shared" si="33"/>
        <v>0</v>
      </c>
      <c r="N283" s="8">
        <f t="shared" si="34"/>
        <v>0</v>
      </c>
      <c r="O283" s="8">
        <f t="shared" si="35"/>
        <v>0</v>
      </c>
      <c r="P283" s="8">
        <f t="shared" si="36"/>
        <v>0</v>
      </c>
      <c r="Q283" s="8">
        <f t="shared" si="37"/>
        <v>0</v>
      </c>
      <c r="R283" s="4"/>
      <c r="S283" s="8" t="str">
        <f>IF(E283="","",COUNTIF($E$5:E283,E283))</f>
        <v/>
      </c>
      <c r="T283" s="8" t="str">
        <f t="shared" si="38"/>
        <v/>
      </c>
    </row>
    <row r="284" spans="1:20" x14ac:dyDescent="0.35">
      <c r="A284" s="4"/>
      <c r="B284" s="4"/>
      <c r="C284" s="4"/>
      <c r="D284" s="4"/>
      <c r="E284" s="4"/>
      <c r="F284" s="4"/>
      <c r="G284" s="4"/>
      <c r="H284" s="4"/>
      <c r="I284" s="4"/>
      <c r="J284" s="8" t="str">
        <f t="shared" si="39"/>
        <v/>
      </c>
      <c r="K284" s="4"/>
      <c r="L284" s="8">
        <f t="shared" si="32"/>
        <v>0</v>
      </c>
      <c r="M284" s="8">
        <f t="shared" si="33"/>
        <v>0</v>
      </c>
      <c r="N284" s="8">
        <f t="shared" si="34"/>
        <v>0</v>
      </c>
      <c r="O284" s="8">
        <f t="shared" si="35"/>
        <v>0</v>
      </c>
      <c r="P284" s="8">
        <f t="shared" si="36"/>
        <v>0</v>
      </c>
      <c r="Q284" s="8">
        <f t="shared" si="37"/>
        <v>0</v>
      </c>
      <c r="R284" s="4"/>
      <c r="S284" s="8" t="str">
        <f>IF(E284="","",COUNTIF($E$5:E284,E284))</f>
        <v/>
      </c>
      <c r="T284" s="8" t="str">
        <f t="shared" si="38"/>
        <v/>
      </c>
    </row>
    <row r="285" spans="1:20" x14ac:dyDescent="0.35">
      <c r="A285" s="4"/>
      <c r="B285" s="4"/>
      <c r="C285" s="4"/>
      <c r="D285" s="4"/>
      <c r="E285" s="4"/>
      <c r="F285" s="4"/>
      <c r="G285" s="4"/>
      <c r="H285" s="4"/>
      <c r="I285" s="4"/>
      <c r="J285" s="8" t="str">
        <f t="shared" si="39"/>
        <v/>
      </c>
      <c r="K285" s="4"/>
      <c r="L285" s="8">
        <f t="shared" si="32"/>
        <v>0</v>
      </c>
      <c r="M285" s="8">
        <f t="shared" si="33"/>
        <v>0</v>
      </c>
      <c r="N285" s="8">
        <f t="shared" si="34"/>
        <v>0</v>
      </c>
      <c r="O285" s="8">
        <f t="shared" si="35"/>
        <v>0</v>
      </c>
      <c r="P285" s="8">
        <f t="shared" si="36"/>
        <v>0</v>
      </c>
      <c r="Q285" s="8">
        <f t="shared" si="37"/>
        <v>0</v>
      </c>
      <c r="R285" s="4"/>
      <c r="S285" s="8" t="str">
        <f>IF(E285="","",COUNTIF($E$5:E285,E285))</f>
        <v/>
      </c>
      <c r="T285" s="8" t="str">
        <f t="shared" si="38"/>
        <v/>
      </c>
    </row>
    <row r="286" spans="1:20" x14ac:dyDescent="0.35">
      <c r="A286" s="4"/>
      <c r="B286" s="4"/>
      <c r="C286" s="4"/>
      <c r="D286" s="4"/>
      <c r="E286" s="4"/>
      <c r="F286" s="4"/>
      <c r="G286" s="4"/>
      <c r="H286" s="4"/>
      <c r="I286" s="4"/>
      <c r="J286" s="8" t="str">
        <f t="shared" si="39"/>
        <v/>
      </c>
      <c r="K286" s="4"/>
      <c r="L286" s="8">
        <f t="shared" si="32"/>
        <v>0</v>
      </c>
      <c r="M286" s="8">
        <f t="shared" si="33"/>
        <v>0</v>
      </c>
      <c r="N286" s="8">
        <f t="shared" si="34"/>
        <v>0</v>
      </c>
      <c r="O286" s="8">
        <f t="shared" si="35"/>
        <v>0</v>
      </c>
      <c r="P286" s="8">
        <f t="shared" si="36"/>
        <v>0</v>
      </c>
      <c r="Q286" s="8">
        <f t="shared" si="37"/>
        <v>0</v>
      </c>
      <c r="R286" s="4"/>
      <c r="S286" s="8" t="str">
        <f>IF(E286="","",COUNTIF($E$5:E286,E286))</f>
        <v/>
      </c>
      <c r="T286" s="8" t="str">
        <f t="shared" si="38"/>
        <v/>
      </c>
    </row>
    <row r="287" spans="1:20" x14ac:dyDescent="0.35">
      <c r="A287" s="4"/>
      <c r="B287" s="4"/>
      <c r="C287" s="4"/>
      <c r="D287" s="4"/>
      <c r="E287" s="4"/>
      <c r="F287" s="4"/>
      <c r="G287" s="4"/>
      <c r="H287" s="4"/>
      <c r="I287" s="4"/>
      <c r="J287" s="8" t="str">
        <f t="shared" si="39"/>
        <v/>
      </c>
      <c r="K287" s="4"/>
      <c r="L287" s="8">
        <f t="shared" si="32"/>
        <v>0</v>
      </c>
      <c r="M287" s="8">
        <f t="shared" si="33"/>
        <v>0</v>
      </c>
      <c r="N287" s="8">
        <f t="shared" si="34"/>
        <v>0</v>
      </c>
      <c r="O287" s="8">
        <f t="shared" si="35"/>
        <v>0</v>
      </c>
      <c r="P287" s="8">
        <f t="shared" si="36"/>
        <v>0</v>
      </c>
      <c r="Q287" s="8">
        <f t="shared" si="37"/>
        <v>0</v>
      </c>
      <c r="R287" s="4"/>
      <c r="S287" s="8" t="str">
        <f>IF(E287="","",COUNTIF($E$5:E287,E287))</f>
        <v/>
      </c>
      <c r="T287" s="8" t="str">
        <f t="shared" si="38"/>
        <v/>
      </c>
    </row>
    <row r="288" spans="1:20" x14ac:dyDescent="0.35">
      <c r="A288" s="4"/>
      <c r="B288" s="4"/>
      <c r="C288" s="4"/>
      <c r="D288" s="4"/>
      <c r="E288" s="4"/>
      <c r="F288" s="4"/>
      <c r="G288" s="4"/>
      <c r="H288" s="4"/>
      <c r="I288" s="4"/>
      <c r="J288" s="8" t="str">
        <f t="shared" si="39"/>
        <v/>
      </c>
      <c r="K288" s="4"/>
      <c r="L288" s="8">
        <f t="shared" si="32"/>
        <v>0</v>
      </c>
      <c r="M288" s="8">
        <f t="shared" si="33"/>
        <v>0</v>
      </c>
      <c r="N288" s="8">
        <f t="shared" si="34"/>
        <v>0</v>
      </c>
      <c r="O288" s="8">
        <f t="shared" si="35"/>
        <v>0</v>
      </c>
      <c r="P288" s="8">
        <f t="shared" si="36"/>
        <v>0</v>
      </c>
      <c r="Q288" s="8">
        <f t="shared" si="37"/>
        <v>0</v>
      </c>
      <c r="R288" s="4"/>
      <c r="S288" s="8" t="str">
        <f>IF(E288="","",COUNTIF($E$5:E288,E288))</f>
        <v/>
      </c>
      <c r="T288" s="8" t="str">
        <f t="shared" si="38"/>
        <v/>
      </c>
    </row>
    <row r="289" spans="1:20" x14ac:dyDescent="0.35">
      <c r="A289" s="4"/>
      <c r="B289" s="4"/>
      <c r="C289" s="4"/>
      <c r="D289" s="4"/>
      <c r="E289" s="4"/>
      <c r="F289" s="4"/>
      <c r="G289" s="4"/>
      <c r="H289" s="4"/>
      <c r="I289" s="4"/>
      <c r="J289" s="8" t="str">
        <f t="shared" si="39"/>
        <v/>
      </c>
      <c r="K289" s="4"/>
      <c r="L289" s="8">
        <f t="shared" si="32"/>
        <v>0</v>
      </c>
      <c r="M289" s="8">
        <f t="shared" si="33"/>
        <v>0</v>
      </c>
      <c r="N289" s="8">
        <f t="shared" si="34"/>
        <v>0</v>
      </c>
      <c r="O289" s="8">
        <f t="shared" si="35"/>
        <v>0</v>
      </c>
      <c r="P289" s="8">
        <f t="shared" si="36"/>
        <v>0</v>
      </c>
      <c r="Q289" s="8">
        <f t="shared" si="37"/>
        <v>0</v>
      </c>
      <c r="R289" s="4"/>
      <c r="S289" s="8" t="str">
        <f>IF(E289="","",COUNTIF($E$5:E289,E289))</f>
        <v/>
      </c>
      <c r="T289" s="8" t="str">
        <f t="shared" si="38"/>
        <v/>
      </c>
    </row>
    <row r="290" spans="1:20" x14ac:dyDescent="0.35">
      <c r="A290" s="4"/>
      <c r="B290" s="4"/>
      <c r="C290" s="4"/>
      <c r="D290" s="4"/>
      <c r="E290" s="4"/>
      <c r="F290" s="4"/>
      <c r="G290" s="4"/>
      <c r="H290" s="4"/>
      <c r="I290" s="4"/>
      <c r="J290" s="8" t="str">
        <f t="shared" si="39"/>
        <v/>
      </c>
      <c r="K290" s="4"/>
      <c r="L290" s="8">
        <f t="shared" si="32"/>
        <v>0</v>
      </c>
      <c r="M290" s="8">
        <f t="shared" si="33"/>
        <v>0</v>
      </c>
      <c r="N290" s="8">
        <f t="shared" si="34"/>
        <v>0</v>
      </c>
      <c r="O290" s="8">
        <f t="shared" si="35"/>
        <v>0</v>
      </c>
      <c r="P290" s="8">
        <f t="shared" si="36"/>
        <v>0</v>
      </c>
      <c r="Q290" s="8">
        <f t="shared" si="37"/>
        <v>0</v>
      </c>
      <c r="R290" s="4"/>
      <c r="S290" s="8" t="str">
        <f>IF(E290="","",COUNTIF($E$5:E290,E290))</f>
        <v/>
      </c>
      <c r="T290" s="8" t="str">
        <f t="shared" si="38"/>
        <v/>
      </c>
    </row>
    <row r="291" spans="1:20" x14ac:dyDescent="0.35">
      <c r="A291" s="4"/>
      <c r="B291" s="4"/>
      <c r="C291" s="4"/>
      <c r="D291" s="4"/>
      <c r="E291" s="4"/>
      <c r="F291" s="4"/>
      <c r="G291" s="4"/>
      <c r="H291" s="4"/>
      <c r="I291" s="4"/>
      <c r="J291" s="8" t="str">
        <f t="shared" si="39"/>
        <v/>
      </c>
      <c r="K291" s="4"/>
      <c r="L291" s="8">
        <f t="shared" si="32"/>
        <v>0</v>
      </c>
      <c r="M291" s="8">
        <f t="shared" si="33"/>
        <v>0</v>
      </c>
      <c r="N291" s="8">
        <f t="shared" si="34"/>
        <v>0</v>
      </c>
      <c r="O291" s="8">
        <f t="shared" si="35"/>
        <v>0</v>
      </c>
      <c r="P291" s="8">
        <f t="shared" si="36"/>
        <v>0</v>
      </c>
      <c r="Q291" s="8">
        <f t="shared" si="37"/>
        <v>0</v>
      </c>
      <c r="R291" s="4"/>
      <c r="S291" s="8" t="str">
        <f>IF(E291="","",COUNTIF($E$5:E291,E291))</f>
        <v/>
      </c>
      <c r="T291" s="8" t="str">
        <f t="shared" si="38"/>
        <v/>
      </c>
    </row>
    <row r="292" spans="1:20" x14ac:dyDescent="0.35">
      <c r="A292" s="4"/>
      <c r="B292" s="4"/>
      <c r="C292" s="4"/>
      <c r="D292" s="4"/>
      <c r="E292" s="4"/>
      <c r="F292" s="4"/>
      <c r="G292" s="4"/>
      <c r="H292" s="4"/>
      <c r="I292" s="4"/>
      <c r="J292" s="8" t="str">
        <f t="shared" si="39"/>
        <v/>
      </c>
      <c r="K292" s="4"/>
      <c r="L292" s="8">
        <f t="shared" si="32"/>
        <v>0</v>
      </c>
      <c r="M292" s="8">
        <f t="shared" si="33"/>
        <v>0</v>
      </c>
      <c r="N292" s="8">
        <f t="shared" si="34"/>
        <v>0</v>
      </c>
      <c r="O292" s="8">
        <f t="shared" si="35"/>
        <v>0</v>
      </c>
      <c r="P292" s="8">
        <f t="shared" si="36"/>
        <v>0</v>
      </c>
      <c r="Q292" s="8">
        <f t="shared" si="37"/>
        <v>0</v>
      </c>
      <c r="R292" s="4"/>
      <c r="S292" s="8" t="str">
        <f>IF(E292="","",COUNTIF($E$5:E292,E292))</f>
        <v/>
      </c>
      <c r="T292" s="8" t="str">
        <f t="shared" si="38"/>
        <v/>
      </c>
    </row>
    <row r="293" spans="1:20" x14ac:dyDescent="0.35">
      <c r="A293" s="4"/>
      <c r="B293" s="4"/>
      <c r="C293" s="4"/>
      <c r="D293" s="4"/>
      <c r="E293" s="4"/>
      <c r="F293" s="4"/>
      <c r="G293" s="4"/>
      <c r="H293" s="4"/>
      <c r="I293" s="4"/>
      <c r="J293" s="8" t="str">
        <f t="shared" si="39"/>
        <v/>
      </c>
      <c r="K293" s="4"/>
      <c r="L293" s="8">
        <f t="shared" si="32"/>
        <v>0</v>
      </c>
      <c r="M293" s="8">
        <f t="shared" si="33"/>
        <v>0</v>
      </c>
      <c r="N293" s="8">
        <f t="shared" si="34"/>
        <v>0</v>
      </c>
      <c r="O293" s="8">
        <f t="shared" si="35"/>
        <v>0</v>
      </c>
      <c r="P293" s="8">
        <f t="shared" si="36"/>
        <v>0</v>
      </c>
      <c r="Q293" s="8">
        <f t="shared" si="37"/>
        <v>0</v>
      </c>
      <c r="R293" s="4"/>
      <c r="S293" s="8" t="str">
        <f>IF(E293="","",COUNTIF($E$5:E293,E293))</f>
        <v/>
      </c>
      <c r="T293" s="8" t="str">
        <f t="shared" si="38"/>
        <v/>
      </c>
    </row>
    <row r="294" spans="1:20" x14ac:dyDescent="0.35">
      <c r="A294" s="4"/>
      <c r="B294" s="4"/>
      <c r="C294" s="4"/>
      <c r="D294" s="4"/>
      <c r="E294" s="4"/>
      <c r="F294" s="4"/>
      <c r="G294" s="4"/>
      <c r="H294" s="4"/>
      <c r="I294" s="4"/>
      <c r="J294" s="8" t="str">
        <f t="shared" si="39"/>
        <v/>
      </c>
      <c r="K294" s="4"/>
      <c r="L294" s="8">
        <f t="shared" si="32"/>
        <v>0</v>
      </c>
      <c r="M294" s="8">
        <f t="shared" si="33"/>
        <v>0</v>
      </c>
      <c r="N294" s="8">
        <f t="shared" si="34"/>
        <v>0</v>
      </c>
      <c r="O294" s="8">
        <f t="shared" si="35"/>
        <v>0</v>
      </c>
      <c r="P294" s="8">
        <f t="shared" si="36"/>
        <v>0</v>
      </c>
      <c r="Q294" s="8">
        <f t="shared" si="37"/>
        <v>0</v>
      </c>
      <c r="R294" s="4"/>
      <c r="S294" s="8" t="str">
        <f>IF(E294="","",COUNTIF($E$5:E294,E294))</f>
        <v/>
      </c>
      <c r="T294" s="8" t="str">
        <f t="shared" si="38"/>
        <v/>
      </c>
    </row>
    <row r="295" spans="1:20" x14ac:dyDescent="0.35">
      <c r="A295" s="4"/>
      <c r="B295" s="4"/>
      <c r="C295" s="4"/>
      <c r="D295" s="4"/>
      <c r="E295" s="4"/>
      <c r="F295" s="4"/>
      <c r="G295" s="4"/>
      <c r="H295" s="4"/>
      <c r="I295" s="4"/>
      <c r="J295" s="8" t="str">
        <f t="shared" si="39"/>
        <v/>
      </c>
      <c r="K295" s="4"/>
      <c r="L295" s="8">
        <f t="shared" si="32"/>
        <v>0</v>
      </c>
      <c r="M295" s="8">
        <f t="shared" si="33"/>
        <v>0</v>
      </c>
      <c r="N295" s="8">
        <f t="shared" si="34"/>
        <v>0</v>
      </c>
      <c r="O295" s="8">
        <f t="shared" si="35"/>
        <v>0</v>
      </c>
      <c r="P295" s="8">
        <f t="shared" si="36"/>
        <v>0</v>
      </c>
      <c r="Q295" s="8">
        <f t="shared" si="37"/>
        <v>0</v>
      </c>
      <c r="R295" s="4"/>
      <c r="S295" s="8" t="str">
        <f>IF(E295="","",COUNTIF($E$5:E295,E295))</f>
        <v/>
      </c>
      <c r="T295" s="8" t="str">
        <f t="shared" si="38"/>
        <v/>
      </c>
    </row>
    <row r="296" spans="1:20" x14ac:dyDescent="0.35">
      <c r="A296" s="4"/>
      <c r="B296" s="4"/>
      <c r="C296" s="4"/>
      <c r="D296" s="4"/>
      <c r="E296" s="4"/>
      <c r="F296" s="4"/>
      <c r="G296" s="4"/>
      <c r="H296" s="4"/>
      <c r="I296" s="4"/>
      <c r="J296" s="8" t="str">
        <f t="shared" si="39"/>
        <v/>
      </c>
      <c r="K296" s="4"/>
      <c r="L296" s="8">
        <f t="shared" si="32"/>
        <v>0</v>
      </c>
      <c r="M296" s="8">
        <f t="shared" si="33"/>
        <v>0</v>
      </c>
      <c r="N296" s="8">
        <f t="shared" si="34"/>
        <v>0</v>
      </c>
      <c r="O296" s="8">
        <f t="shared" si="35"/>
        <v>0</v>
      </c>
      <c r="P296" s="8">
        <f t="shared" si="36"/>
        <v>0</v>
      </c>
      <c r="Q296" s="8">
        <f t="shared" si="37"/>
        <v>0</v>
      </c>
      <c r="R296" s="4"/>
      <c r="S296" s="8" t="str">
        <f>IF(E296="","",COUNTIF($E$5:E296,E296))</f>
        <v/>
      </c>
      <c r="T296" s="8" t="str">
        <f t="shared" si="38"/>
        <v/>
      </c>
    </row>
    <row r="297" spans="1:20" x14ac:dyDescent="0.35">
      <c r="A297" s="4"/>
      <c r="B297" s="4"/>
      <c r="C297" s="4"/>
      <c r="D297" s="4"/>
      <c r="E297" s="4"/>
      <c r="F297" s="4"/>
      <c r="G297" s="4"/>
      <c r="H297" s="4"/>
      <c r="I297" s="4"/>
      <c r="J297" s="8" t="str">
        <f t="shared" si="39"/>
        <v/>
      </c>
      <c r="K297" s="4"/>
      <c r="L297" s="8">
        <f t="shared" si="32"/>
        <v>0</v>
      </c>
      <c r="M297" s="8">
        <f t="shared" si="33"/>
        <v>0</v>
      </c>
      <c r="N297" s="8">
        <f t="shared" si="34"/>
        <v>0</v>
      </c>
      <c r="O297" s="8">
        <f t="shared" si="35"/>
        <v>0</v>
      </c>
      <c r="P297" s="8">
        <f t="shared" si="36"/>
        <v>0</v>
      </c>
      <c r="Q297" s="8">
        <f t="shared" si="37"/>
        <v>0</v>
      </c>
      <c r="R297" s="4"/>
      <c r="S297" s="8" t="str">
        <f>IF(E297="","",COUNTIF($E$5:E297,E297))</f>
        <v/>
      </c>
      <c r="T297" s="8" t="str">
        <f t="shared" si="38"/>
        <v/>
      </c>
    </row>
    <row r="298" spans="1:20" x14ac:dyDescent="0.35">
      <c r="A298" s="4"/>
      <c r="B298" s="4"/>
      <c r="C298" s="4"/>
      <c r="D298" s="4"/>
      <c r="E298" s="4"/>
      <c r="F298" s="4"/>
      <c r="G298" s="4"/>
      <c r="H298" s="4"/>
      <c r="I298" s="4"/>
      <c r="J298" s="8" t="str">
        <f t="shared" si="39"/>
        <v/>
      </c>
      <c r="K298" s="4"/>
      <c r="L298" s="8">
        <f t="shared" si="32"/>
        <v>0</v>
      </c>
      <c r="M298" s="8">
        <f t="shared" si="33"/>
        <v>0</v>
      </c>
      <c r="N298" s="8">
        <f t="shared" si="34"/>
        <v>0</v>
      </c>
      <c r="O298" s="8">
        <f t="shared" si="35"/>
        <v>0</v>
      </c>
      <c r="P298" s="8">
        <f t="shared" si="36"/>
        <v>0</v>
      </c>
      <c r="Q298" s="8">
        <f t="shared" si="37"/>
        <v>0</v>
      </c>
      <c r="R298" s="4"/>
      <c r="S298" s="8" t="str">
        <f>IF(E298="","",COUNTIF($E$5:E298,E298))</f>
        <v/>
      </c>
      <c r="T298" s="8" t="str">
        <f t="shared" si="38"/>
        <v/>
      </c>
    </row>
    <row r="299" spans="1:20" x14ac:dyDescent="0.35">
      <c r="A299" s="4"/>
      <c r="B299" s="4"/>
      <c r="C299" s="4"/>
      <c r="D299" s="4"/>
      <c r="E299" s="4"/>
      <c r="F299" s="4"/>
      <c r="G299" s="4"/>
      <c r="H299" s="4"/>
      <c r="I299" s="4"/>
      <c r="J299" s="8" t="str">
        <f t="shared" si="39"/>
        <v/>
      </c>
      <c r="K299" s="4"/>
      <c r="L299" s="8">
        <f t="shared" si="32"/>
        <v>0</v>
      </c>
      <c r="M299" s="8">
        <f t="shared" si="33"/>
        <v>0</v>
      </c>
      <c r="N299" s="8">
        <f t="shared" si="34"/>
        <v>0</v>
      </c>
      <c r="O299" s="8">
        <f t="shared" si="35"/>
        <v>0</v>
      </c>
      <c r="P299" s="8">
        <f t="shared" si="36"/>
        <v>0</v>
      </c>
      <c r="Q299" s="8">
        <f t="shared" si="37"/>
        <v>0</v>
      </c>
      <c r="R299" s="4"/>
      <c r="S299" s="8" t="str">
        <f>IF(E299="","",COUNTIF($E$5:E299,E299))</f>
        <v/>
      </c>
      <c r="T299" s="8" t="str">
        <f t="shared" si="38"/>
        <v/>
      </c>
    </row>
    <row r="300" spans="1:20" x14ac:dyDescent="0.35">
      <c r="A300" s="4"/>
      <c r="B300" s="4"/>
      <c r="C300" s="4"/>
      <c r="D300" s="4"/>
      <c r="E300" s="4"/>
      <c r="F300" s="4"/>
      <c r="G300" s="4"/>
      <c r="H300" s="4"/>
      <c r="I300" s="4"/>
      <c r="J300" s="8" t="str">
        <f t="shared" si="39"/>
        <v/>
      </c>
      <c r="K300" s="4"/>
      <c r="L300" s="8">
        <f t="shared" si="32"/>
        <v>0</v>
      </c>
      <c r="M300" s="8">
        <f t="shared" si="33"/>
        <v>0</v>
      </c>
      <c r="N300" s="8">
        <f t="shared" si="34"/>
        <v>0</v>
      </c>
      <c r="O300" s="8">
        <f t="shared" si="35"/>
        <v>0</v>
      </c>
      <c r="P300" s="8">
        <f t="shared" si="36"/>
        <v>0</v>
      </c>
      <c r="Q300" s="8">
        <f t="shared" si="37"/>
        <v>0</v>
      </c>
      <c r="R300" s="4"/>
      <c r="S300" s="8" t="str">
        <f>IF(E300="","",COUNTIF($E$5:E300,E300))</f>
        <v/>
      </c>
      <c r="T300" s="8" t="str">
        <f t="shared" si="38"/>
        <v/>
      </c>
    </row>
    <row r="301" spans="1:20" x14ac:dyDescent="0.35">
      <c r="A301" s="4"/>
      <c r="B301" s="4"/>
      <c r="C301" s="4"/>
      <c r="D301" s="4"/>
      <c r="E301" s="4"/>
      <c r="F301" s="4"/>
      <c r="G301" s="4"/>
      <c r="H301" s="4"/>
      <c r="I301" s="4"/>
      <c r="J301" s="8" t="str">
        <f t="shared" si="39"/>
        <v/>
      </c>
      <c r="K301" s="4"/>
      <c r="L301" s="8">
        <f t="shared" si="32"/>
        <v>0</v>
      </c>
      <c r="M301" s="8">
        <f t="shared" si="33"/>
        <v>0</v>
      </c>
      <c r="N301" s="8">
        <f t="shared" si="34"/>
        <v>0</v>
      </c>
      <c r="O301" s="8">
        <f t="shared" si="35"/>
        <v>0</v>
      </c>
      <c r="P301" s="8">
        <f t="shared" si="36"/>
        <v>0</v>
      </c>
      <c r="Q301" s="8">
        <f t="shared" si="37"/>
        <v>0</v>
      </c>
      <c r="R301" s="4"/>
      <c r="S301" s="8" t="str">
        <f>IF(E301="","",COUNTIF($E$5:E301,E301))</f>
        <v/>
      </c>
      <c r="T301" s="8" t="str">
        <f t="shared" si="38"/>
        <v/>
      </c>
    </row>
    <row r="302" spans="1:20" x14ac:dyDescent="0.35">
      <c r="A302" s="4"/>
      <c r="B302" s="4"/>
      <c r="C302" s="4"/>
      <c r="D302" s="4"/>
      <c r="E302" s="4"/>
      <c r="F302" s="4"/>
      <c r="G302" s="4"/>
      <c r="H302" s="4"/>
      <c r="I302" s="4"/>
      <c r="J302" s="8" t="str">
        <f t="shared" si="39"/>
        <v/>
      </c>
      <c r="K302" s="4"/>
      <c r="L302" s="8">
        <f t="shared" si="32"/>
        <v>0</v>
      </c>
      <c r="M302" s="8">
        <f t="shared" si="33"/>
        <v>0</v>
      </c>
      <c r="N302" s="8">
        <f t="shared" si="34"/>
        <v>0</v>
      </c>
      <c r="O302" s="8">
        <f t="shared" si="35"/>
        <v>0</v>
      </c>
      <c r="P302" s="8">
        <f t="shared" si="36"/>
        <v>0</v>
      </c>
      <c r="Q302" s="8">
        <f t="shared" si="37"/>
        <v>0</v>
      </c>
      <c r="R302" s="4"/>
      <c r="S302" s="8" t="str">
        <f>IF(E302="","",COUNTIF($E$5:E302,E302))</f>
        <v/>
      </c>
      <c r="T302" s="8" t="str">
        <f t="shared" si="38"/>
        <v/>
      </c>
    </row>
    <row r="303" spans="1:20" x14ac:dyDescent="0.35">
      <c r="A303" s="4"/>
      <c r="B303" s="4"/>
      <c r="C303" s="4"/>
      <c r="D303" s="4"/>
      <c r="E303" s="4"/>
      <c r="F303" s="4"/>
      <c r="G303" s="4"/>
      <c r="H303" s="4"/>
      <c r="I303" s="4"/>
      <c r="J303" s="8" t="str">
        <f t="shared" si="39"/>
        <v/>
      </c>
      <c r="K303" s="4"/>
      <c r="L303" s="8">
        <f t="shared" si="32"/>
        <v>0</v>
      </c>
      <c r="M303" s="8">
        <f t="shared" si="33"/>
        <v>0</v>
      </c>
      <c r="N303" s="8">
        <f t="shared" si="34"/>
        <v>0</v>
      </c>
      <c r="O303" s="8">
        <f t="shared" si="35"/>
        <v>0</v>
      </c>
      <c r="P303" s="8">
        <f t="shared" si="36"/>
        <v>0</v>
      </c>
      <c r="Q303" s="8">
        <f t="shared" si="37"/>
        <v>0</v>
      </c>
      <c r="R303" s="4"/>
      <c r="S303" s="8" t="str">
        <f>IF(E303="","",COUNTIF($E$5:E303,E303))</f>
        <v/>
      </c>
      <c r="T303" s="8" t="str">
        <f t="shared" si="38"/>
        <v/>
      </c>
    </row>
    <row r="304" spans="1:20" x14ac:dyDescent="0.35">
      <c r="A304" s="4"/>
      <c r="B304" s="4"/>
      <c r="C304" s="4"/>
      <c r="D304" s="4"/>
      <c r="E304" s="4"/>
      <c r="F304" s="4"/>
      <c r="G304" s="4"/>
      <c r="H304" s="4"/>
      <c r="I304" s="4"/>
      <c r="J304" s="8" t="str">
        <f t="shared" si="39"/>
        <v/>
      </c>
      <c r="K304" s="4"/>
      <c r="L304" s="8">
        <f t="shared" si="32"/>
        <v>0</v>
      </c>
      <c r="M304" s="8">
        <f t="shared" si="33"/>
        <v>0</v>
      </c>
      <c r="N304" s="8">
        <f t="shared" si="34"/>
        <v>0</v>
      </c>
      <c r="O304" s="8">
        <f t="shared" si="35"/>
        <v>0</v>
      </c>
      <c r="P304" s="8">
        <f t="shared" si="36"/>
        <v>0</v>
      </c>
      <c r="Q304" s="8">
        <f t="shared" si="37"/>
        <v>0</v>
      </c>
      <c r="R304" s="4"/>
      <c r="S304" s="8" t="str">
        <f>IF(E304="","",COUNTIF($E$5:E304,E304))</f>
        <v/>
      </c>
      <c r="T304" s="8" t="str">
        <f t="shared" si="38"/>
        <v/>
      </c>
    </row>
  </sheetData>
  <pageMargins left="0.75" right="0.75" top="1" bottom="1" header="0.5" footer="0.5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300-000000000000}">
          <x14:formula1>
            <xm:f>Opsætning!$A$3:$A$11</xm:f>
          </x14:formula1>
          <xm:sqref>D5:D304</xm:sqref>
        </x14:dataValidation>
        <x14:dataValidation type="list" allowBlank="1" xr:uid="{00000000-0002-0000-0300-000001000000}">
          <x14:formula1>
            <xm:f>Opsætning!$B$3:$B$13</xm:f>
          </x14:formula1>
          <xm:sqref>H5:H304</xm:sqref>
        </x14:dataValidation>
        <x14:dataValidation type="list" allowBlank="1" xr:uid="{00000000-0002-0000-0300-000002000000}">
          <x14:formula1>
            <xm:f>Opsætning!$C$3:$C$17</xm:f>
          </x14:formula1>
          <xm:sqref>E5:E304</xm:sqref>
        </x14:dataValidation>
        <x14:dataValidation type="list" allowBlank="1" xr:uid="{00000000-0002-0000-0300-000003000000}">
          <x14:formula1>
            <xm:f>Opsætning!$D$3:$D$6</xm:f>
          </x14:formula1>
          <xm:sqref>K5:K304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"/>
  <sheetViews>
    <sheetView workbookViewId="0"/>
  </sheetViews>
  <sheetFormatPr defaultRowHeight="14.5" x14ac:dyDescent="0.35"/>
  <cols>
    <col min="1" max="1" width="34" customWidth="1"/>
    <col min="2" max="3" width="16" customWidth="1"/>
    <col min="4" max="6" width="18" customWidth="1"/>
    <col min="7" max="7" width="16" customWidth="1"/>
    <col min="8" max="8" width="45" customWidth="1"/>
  </cols>
  <sheetData>
    <row r="1" spans="1:8" ht="18.5" x14ac:dyDescent="0.45">
      <c r="A1" s="21" t="s">
        <v>99</v>
      </c>
    </row>
    <row r="3" spans="1:8" x14ac:dyDescent="0.35">
      <c r="A3" s="3" t="s">
        <v>100</v>
      </c>
      <c r="B3" s="3" t="s">
        <v>101</v>
      </c>
      <c r="C3" s="3" t="s">
        <v>102</v>
      </c>
      <c r="D3" s="3" t="s">
        <v>103</v>
      </c>
      <c r="E3" s="3" t="s">
        <v>104</v>
      </c>
      <c r="F3" s="3" t="s">
        <v>105</v>
      </c>
      <c r="G3" s="3" t="s">
        <v>106</v>
      </c>
      <c r="H3" s="3" t="s">
        <v>83</v>
      </c>
    </row>
    <row r="4" spans="1:8" x14ac:dyDescent="0.35">
      <c r="A4" s="8" t="str">
        <f>Opsætning!C4</f>
        <v>Projekt 1</v>
      </c>
      <c r="B4" s="8">
        <f>IF(A4="","",SUMIFS('Drift 202x'!$F:$F,'Drift 202x'!$E:$E,A4,'Drift 202x'!$H:$H,"Fond - bevilget ikke modtaget"))</f>
        <v>5000</v>
      </c>
      <c r="C4" s="8">
        <f>IF(A4="","",SUMIFS('Drift 202x'!$L:$L,'Drift 202x'!$E:$E,A4))</f>
        <v>0</v>
      </c>
      <c r="D4" s="8">
        <f>IF(A4="","",SUMIFS('Drift 202x'!$Q:$Q,'Drift 202x'!$E:$E,A4,'Drift 202x'!$H:$H,"Fond - bevilget ikke modtaget"))</f>
        <v>5000</v>
      </c>
      <c r="E4" s="8">
        <f>IF(A4="","",SUMIFS('Drift 202x'!$G:$G,'Drift 202x'!$E:$E,A4,'Drift 202x'!$D:$D,"&lt;&gt;Ikke resultat/udligning"))</f>
        <v>387</v>
      </c>
      <c r="F4" s="8">
        <f>IF(A4="","",B4-E4)</f>
        <v>4613</v>
      </c>
      <c r="G4" s="8">
        <f>IF(A4="","",C4-SUMIFS('Drift 202x'!$M:$M,'Drift 202x'!$E:$E,A4))</f>
        <v>-387</v>
      </c>
      <c r="H4" s="4"/>
    </row>
    <row r="5" spans="1:8" x14ac:dyDescent="0.35">
      <c r="A5" s="8" t="str">
        <f>Opsætning!C5</f>
        <v>Projekt 2</v>
      </c>
      <c r="B5" s="8">
        <f>IF(A5="","",SUMIFS('Drift 202x'!$F:$F,'Drift 202x'!$E:$E,A5,'Drift 202x'!$H:$H,"Fond - bevilget ikke modtaget"))</f>
        <v>0</v>
      </c>
      <c r="C5" s="8">
        <f>IF(A5="","",SUMIFS('Drift 202x'!$L:$L,'Drift 202x'!$E:$E,A5))</f>
        <v>0</v>
      </c>
      <c r="D5" s="8">
        <f>IF(A5="","",SUMIFS('Drift 202x'!$Q:$Q,'Drift 202x'!$E:$E,A5,'Drift 202x'!$H:$H,"Fond - bevilget ikke modtaget"))</f>
        <v>0</v>
      </c>
      <c r="E5" s="8">
        <f>IF(A5="","",SUMIFS('Drift 202x'!$G:$G,'Drift 202x'!$E:$E,A5,'Drift 202x'!$D:$D,"&lt;&gt;Ikke resultat/udligning"))</f>
        <v>0</v>
      </c>
      <c r="F5" s="8">
        <f>IF(A5="","",B5-E5)</f>
        <v>0</v>
      </c>
      <c r="G5" s="8">
        <f>IF(A5="","",C5-SUMIFS('Drift 202x'!$M:$M,'Drift 202x'!$E:$E,A5))</f>
        <v>0</v>
      </c>
      <c r="H5" s="4"/>
    </row>
    <row r="6" spans="1:8" x14ac:dyDescent="0.35">
      <c r="A6" s="8" t="str">
        <f>Opsætning!C6</f>
        <v>Projekt 3</v>
      </c>
      <c r="B6" s="8">
        <f>IF(A6="","",SUMIFS('Drift 202x'!$F:$F,'Drift 202x'!$E:$E,A6,'Drift 202x'!$H:$H,"Fond - bevilget ikke modtaget"))</f>
        <v>0</v>
      </c>
      <c r="C6" s="8">
        <f>IF(A6="","",SUMIFS('Drift 202x'!$L:$L,'Drift 202x'!$E:$E,A6))</f>
        <v>0</v>
      </c>
      <c r="D6" s="8">
        <f>IF(A6="","",SUMIFS('Drift 202x'!$Q:$Q,'Drift 202x'!$E:$E,A6,'Drift 202x'!$H:$H,"Fond - bevilget ikke modtaget"))</f>
        <v>0</v>
      </c>
      <c r="E6" s="8">
        <f>IF(A6="","",SUMIFS('Drift 202x'!$G:$G,'Drift 202x'!$E:$E,A6,'Drift 202x'!$D:$D,"&lt;&gt;Ikke resultat/udligning"))</f>
        <v>0</v>
      </c>
      <c r="F6" s="8">
        <f>IF(A6="","",B6-E6)</f>
        <v>0</v>
      </c>
      <c r="G6" s="8">
        <f>IF(A6="","",C6-SUMIFS('Drift 202x'!$M:$M,'Drift 202x'!$E:$E,A6))</f>
        <v>0</v>
      </c>
      <c r="H6" s="4"/>
    </row>
    <row r="9" spans="1:8" x14ac:dyDescent="0.35">
      <c r="A9" s="10" t="s">
        <v>107</v>
      </c>
    </row>
    <row r="11" spans="1:8" x14ac:dyDescent="0.35">
      <c r="A11" s="10" t="s">
        <v>108</v>
      </c>
    </row>
    <row r="12" spans="1:8" x14ac:dyDescent="0.35">
      <c r="A12" t="s">
        <v>109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4"/>
  <sheetViews>
    <sheetView workbookViewId="0"/>
  </sheetViews>
  <sheetFormatPr defaultRowHeight="14.5" x14ac:dyDescent="0.35"/>
  <cols>
    <col min="1" max="1" width="10" customWidth="1"/>
    <col min="2" max="2" width="14" customWidth="1"/>
    <col min="3" max="3" width="46" customWidth="1"/>
    <col min="4" max="4" width="32" customWidth="1"/>
    <col min="5" max="6" width="14" customWidth="1"/>
    <col min="7" max="7" width="34" customWidth="1"/>
    <col min="8" max="8" width="16" customWidth="1"/>
    <col min="9" max="9" width="35" customWidth="1"/>
  </cols>
  <sheetData>
    <row r="1" spans="1:9" ht="18.5" x14ac:dyDescent="0.45">
      <c r="A1" s="21" t="s">
        <v>30</v>
      </c>
    </row>
    <row r="2" spans="1:9" ht="29" x14ac:dyDescent="0.35">
      <c r="A2" s="5" t="s">
        <v>110</v>
      </c>
      <c r="B2" s="4" t="s">
        <v>30</v>
      </c>
    </row>
    <row r="4" spans="1:9" x14ac:dyDescent="0.35">
      <c r="A4" s="9" t="s">
        <v>101</v>
      </c>
      <c r="B4" s="8">
        <f>SUMIFS('Drift 202x'!$F:$F,'Drift 202x'!$E:$E,$B$2,'Drift 202x'!$H:$H,"Fond - bevilget ikke modtaget")</f>
        <v>5000</v>
      </c>
    </row>
    <row r="5" spans="1:9" x14ac:dyDescent="0.35">
      <c r="A5" s="9" t="s">
        <v>102</v>
      </c>
      <c r="B5" s="8">
        <f>SUMIFS('Drift 202x'!$L:$L,'Drift 202x'!$E:$E,$B$2)</f>
        <v>0</v>
      </c>
    </row>
    <row r="6" spans="1:9" ht="29" x14ac:dyDescent="0.35">
      <c r="A6" s="9" t="s">
        <v>103</v>
      </c>
      <c r="B6" s="8">
        <f>SUMIFS('Drift 202x'!$Q:$Q,'Drift 202x'!$E:$E,$B$2,'Drift 202x'!$H:$H,"Fond - bevilget ikke modtaget")</f>
        <v>5000</v>
      </c>
    </row>
    <row r="7" spans="1:9" ht="29" x14ac:dyDescent="0.35">
      <c r="A7" s="9" t="s">
        <v>104</v>
      </c>
      <c r="B7" s="8">
        <f>SUMIFS('Drift 202x'!$G:$G,'Drift 202x'!$E:$E,$B$2,'Drift 202x'!$D:$D,"&lt;&gt;Ikke resultat/udligning")</f>
        <v>387</v>
      </c>
    </row>
    <row r="8" spans="1:9" ht="29" x14ac:dyDescent="0.35">
      <c r="A8" s="9" t="s">
        <v>105</v>
      </c>
      <c r="B8" s="8">
        <f>B4-B7</f>
        <v>4613</v>
      </c>
    </row>
    <row r="9" spans="1:9" x14ac:dyDescent="0.35">
      <c r="A9" s="9" t="s">
        <v>106</v>
      </c>
      <c r="B9" s="8">
        <f>B5-SUMIFS('Drift 202x'!$M:$M,'Drift 202x'!$E:$E,$B$2)</f>
        <v>-387</v>
      </c>
    </row>
    <row r="11" spans="1:9" x14ac:dyDescent="0.35">
      <c r="A11" s="10" t="s">
        <v>111</v>
      </c>
    </row>
    <row r="12" spans="1:9" x14ac:dyDescent="0.35">
      <c r="A12" s="3" t="s">
        <v>68</v>
      </c>
      <c r="B12" s="3" t="s">
        <v>69</v>
      </c>
      <c r="C12" s="3" t="s">
        <v>70</v>
      </c>
      <c r="D12" s="3" t="s">
        <v>58</v>
      </c>
      <c r="E12" s="3" t="s">
        <v>112</v>
      </c>
      <c r="F12" s="3" t="s">
        <v>113</v>
      </c>
      <c r="G12" s="3" t="s">
        <v>73</v>
      </c>
      <c r="H12" s="3" t="s">
        <v>75</v>
      </c>
      <c r="I12" s="3" t="s">
        <v>83</v>
      </c>
    </row>
    <row r="13" spans="1:9" x14ac:dyDescent="0.35">
      <c r="A13" s="8">
        <f>IFERROR(INDEX('Drift 202x'!$A$5:$A$304,MATCH($B$2&amp;"|"&amp;ROWS($A$13:A13),'Drift 202x'!$T$5:$T$304,0)),"")</f>
        <v>2</v>
      </c>
      <c r="B13" s="8" t="str">
        <f>IFERROR(INDEX('Drift 202x'!$B$5:$B$304,MATCH($B$2&amp;"|"&amp;ROWS($A$13:A13),'Drift 202x'!$T$5:$T$304,0)),"")</f>
        <v>202x-05-04</v>
      </c>
      <c r="C13" s="8" t="str">
        <f>IFERROR(INDEX('Drift 202x'!$C$5:$C$304,MATCH($B$2&amp;"|"&amp;ROWS($A$13:A13),'Drift 202x'!$T$5:$T$304,0)),"")</f>
        <v>Forplejning købt privat af Anna</v>
      </c>
      <c r="D13" s="8" t="str">
        <f>IFERROR(INDEX('Drift 202x'!$D$5:$D$304,MATCH($B$2&amp;"|"&amp;ROWS($A$13:A13),'Drift 202x'!$T$5:$T$304,0)),"")</f>
        <v>Arrangementer/materialer</v>
      </c>
      <c r="E13" s="8">
        <f>IFERROR(INDEX('Drift 202x'!$F$5:$F$304,MATCH($B$2&amp;"|"&amp;ROWS($A$13:A13),'Drift 202x'!$T$5:$T$304,0)),"")</f>
        <v>0</v>
      </c>
      <c r="F13" s="8">
        <f>IFERROR(INDEX('Drift 202x'!$G$5:$G$304,MATCH($B$2&amp;"|"&amp;ROWS($A$13:A13),'Drift 202x'!$T$5:$T$304,0)),"")</f>
        <v>387</v>
      </c>
      <c r="G13" s="8" t="str">
        <f>IFERROR(INDEX('Drift 202x'!$H$5:$H$304,MATCH($B$2&amp;"|"&amp;ROWS($A$13:A13),'Drift 202x'!$T$5:$T$304,0)),"")</f>
        <v>Udlæg - skal refunderes</v>
      </c>
      <c r="H13" s="8" t="str">
        <f>IFERROR(INDEX('Drift 202x'!$J$5:$J$304,MATCH($B$2&amp;"|"&amp;ROWS($A$13:A13),'Drift 202x'!$T$5:$T$304,0)),"")</f>
        <v>U-002</v>
      </c>
      <c r="I13" s="8">
        <f>IFERROR(INDEX('Drift 202x'!$R$5:$R$304,MATCH($B$2&amp;"|"&amp;ROWS($A$13:A13),'Drift 202x'!$T$5:$T$304,0)),"")</f>
        <v>0</v>
      </c>
    </row>
    <row r="14" spans="1:9" x14ac:dyDescent="0.35">
      <c r="A14" s="8">
        <f>IFERROR(INDEX('Drift 202x'!$A$5:$A$304,MATCH($B$2&amp;"|"&amp;ROWS($A$13:A14),'Drift 202x'!$T$5:$T$304,0)),"")</f>
        <v>3</v>
      </c>
      <c r="B14" s="8" t="str">
        <f>IFERROR(INDEX('Drift 202x'!$B$5:$B$304,MATCH($B$2&amp;"|"&amp;ROWS($A$13:A14),'Drift 202x'!$T$5:$T$304,0)),"")</f>
        <v>202x-05-20</v>
      </c>
      <c r="C14" s="8" t="str">
        <f>IFERROR(INDEX('Drift 202x'!$C$5:$C$304,MATCH($B$2&amp;"|"&amp;ROWS($A$13:A14),'Drift 202x'!$T$5:$T$304,0)),"")</f>
        <v>Refusion til Anna for bilag 2</v>
      </c>
      <c r="D14" s="8" t="str">
        <f>IFERROR(INDEX('Drift 202x'!$D$5:$D$304,MATCH($B$2&amp;"|"&amp;ROWS($A$13:A14),'Drift 202x'!$T$5:$T$304,0)),"")</f>
        <v>Ikke resultat/udligning</v>
      </c>
      <c r="E14" s="8">
        <f>IFERROR(INDEX('Drift 202x'!$F$5:$F$304,MATCH($B$2&amp;"|"&amp;ROWS($A$13:A14),'Drift 202x'!$T$5:$T$304,0)),"")</f>
        <v>0</v>
      </c>
      <c r="F14" s="8">
        <f>IFERROR(INDEX('Drift 202x'!$G$5:$G$304,MATCH($B$2&amp;"|"&amp;ROWS($A$13:A14),'Drift 202x'!$T$5:$T$304,0)),"")</f>
        <v>387</v>
      </c>
      <c r="G14" s="8" t="str">
        <f>IFERROR(INDEX('Drift 202x'!$H$5:$H$304,MATCH($B$2&amp;"|"&amp;ROWS($A$13:A14),'Drift 202x'!$T$5:$T$304,0)),"")</f>
        <v>Udlæg - refunderet</v>
      </c>
      <c r="H14" s="8" t="str">
        <f>IFERROR(INDEX('Drift 202x'!$J$5:$J$304,MATCH($B$2&amp;"|"&amp;ROWS($A$13:A14),'Drift 202x'!$T$5:$T$304,0)),"")</f>
        <v>U-002</v>
      </c>
      <c r="I14" s="8">
        <f>IFERROR(INDEX('Drift 202x'!$R$5:$R$304,MATCH($B$2&amp;"|"&amp;ROWS($A$13:A14),'Drift 202x'!$T$5:$T$304,0)),"")</f>
        <v>0</v>
      </c>
    </row>
    <row r="15" spans="1:9" ht="29" x14ac:dyDescent="0.35">
      <c r="A15" s="8">
        <f>IFERROR(INDEX('Drift 202x'!$A$5:$A$304,MATCH($B$2&amp;"|"&amp;ROWS($A$13:A15),'Drift 202x'!$T$5:$T$304,0)),"")</f>
        <v>4</v>
      </c>
      <c r="B15" s="8" t="str">
        <f>IFERROR(INDEX('Drift 202x'!$B$5:$B$304,MATCH($B$2&amp;"|"&amp;ROWS($A$13:A15),'Drift 202x'!$T$5:$T$304,0)),"")</f>
        <v>202x-12-31</v>
      </c>
      <c r="C15" s="8" t="str">
        <f>IFERROR(INDEX('Drift 202x'!$C$5:$C$304,MATCH($B$2&amp;"|"&amp;ROWS($A$13:A15),'Drift 202x'!$T$5:$T$304,0)),"")</f>
        <v>Bevilget fondstilskud, ikke modtaget endnu</v>
      </c>
      <c r="D15" s="8" t="str">
        <f>IFERROR(INDEX('Drift 202x'!$D$5:$D$304,MATCH($B$2&amp;"|"&amp;ROWS($A$13:A15),'Drift 202x'!$T$5:$T$304,0)),"")</f>
        <v>Aktivitetstilskud (kommunalt/projekter)</v>
      </c>
      <c r="E15" s="8">
        <f>IFERROR(INDEX('Drift 202x'!$F$5:$F$304,MATCH($B$2&amp;"|"&amp;ROWS($A$13:A15),'Drift 202x'!$T$5:$T$304,0)),"")</f>
        <v>5000</v>
      </c>
      <c r="F15" s="8">
        <f>IFERROR(INDEX('Drift 202x'!$G$5:$G$304,MATCH($B$2&amp;"|"&amp;ROWS($A$13:A15),'Drift 202x'!$T$5:$T$304,0)),"")</f>
        <v>0</v>
      </c>
      <c r="G15" s="8" t="str">
        <f>IFERROR(INDEX('Drift 202x'!$H$5:$H$304,MATCH($B$2&amp;"|"&amp;ROWS($A$13:A15),'Drift 202x'!$T$5:$T$304,0)),"")</f>
        <v>Fond - bevilget ikke modtaget</v>
      </c>
      <c r="H15" s="8">
        <f>IFERROR(INDEX('Drift 202x'!$J$5:$J$304,MATCH($B$2&amp;"|"&amp;ROWS($A$13:A15),'Drift 202x'!$T$5:$T$304,0)),"")</f>
        <v>0</v>
      </c>
      <c r="I15" s="8">
        <f>IFERROR(INDEX('Drift 202x'!$R$5:$R$304,MATCH($B$2&amp;"|"&amp;ROWS($A$13:A15),'Drift 202x'!$T$5:$T$304,0)),"")</f>
        <v>0</v>
      </c>
    </row>
    <row r="16" spans="1:9" x14ac:dyDescent="0.35">
      <c r="A16" s="8" t="str">
        <f>IFERROR(INDEX('Drift 202x'!$A$5:$A$304,MATCH($B$2&amp;"|"&amp;ROWS($A$13:A16),'Drift 202x'!$T$5:$T$304,0)),"")</f>
        <v/>
      </c>
      <c r="B16" s="8" t="str">
        <f>IFERROR(INDEX('Drift 202x'!$B$5:$B$304,MATCH($B$2&amp;"|"&amp;ROWS($A$13:A16),'Drift 202x'!$T$5:$T$304,0)),"")</f>
        <v/>
      </c>
      <c r="C16" s="8" t="str">
        <f>IFERROR(INDEX('Drift 202x'!$C$5:$C$304,MATCH($B$2&amp;"|"&amp;ROWS($A$13:A16),'Drift 202x'!$T$5:$T$304,0)),"")</f>
        <v/>
      </c>
      <c r="D16" s="8" t="str">
        <f>IFERROR(INDEX('Drift 202x'!$D$5:$D$304,MATCH($B$2&amp;"|"&amp;ROWS($A$13:A16),'Drift 202x'!$T$5:$T$304,0)),"")</f>
        <v/>
      </c>
      <c r="E16" s="8" t="str">
        <f>IFERROR(INDEX('Drift 202x'!$F$5:$F$304,MATCH($B$2&amp;"|"&amp;ROWS($A$13:A16),'Drift 202x'!$T$5:$T$304,0)),"")</f>
        <v/>
      </c>
      <c r="F16" s="8" t="str">
        <f>IFERROR(INDEX('Drift 202x'!$G$5:$G$304,MATCH($B$2&amp;"|"&amp;ROWS($A$13:A16),'Drift 202x'!$T$5:$T$304,0)),"")</f>
        <v/>
      </c>
      <c r="G16" s="8" t="str">
        <f>IFERROR(INDEX('Drift 202x'!$H$5:$H$304,MATCH($B$2&amp;"|"&amp;ROWS($A$13:A16),'Drift 202x'!$T$5:$T$304,0)),"")</f>
        <v/>
      </c>
      <c r="H16" s="8" t="str">
        <f>IFERROR(INDEX('Drift 202x'!$J$5:$J$304,MATCH($B$2&amp;"|"&amp;ROWS($A$13:A16),'Drift 202x'!$T$5:$T$304,0)),"")</f>
        <v/>
      </c>
      <c r="I16" s="8" t="str">
        <f>IFERROR(INDEX('Drift 202x'!$R$5:$R$304,MATCH($B$2&amp;"|"&amp;ROWS($A$13:A16),'Drift 202x'!$T$5:$T$304,0)),"")</f>
        <v/>
      </c>
    </row>
    <row r="17" spans="1:9" x14ac:dyDescent="0.35">
      <c r="A17" s="8" t="str">
        <f>IFERROR(INDEX('Drift 202x'!$A$5:$A$304,MATCH($B$2&amp;"|"&amp;ROWS($A$13:A17),'Drift 202x'!$T$5:$T$304,0)),"")</f>
        <v/>
      </c>
      <c r="B17" s="8" t="str">
        <f>IFERROR(INDEX('Drift 202x'!$B$5:$B$304,MATCH($B$2&amp;"|"&amp;ROWS($A$13:A17),'Drift 202x'!$T$5:$T$304,0)),"")</f>
        <v/>
      </c>
      <c r="C17" s="8" t="str">
        <f>IFERROR(INDEX('Drift 202x'!$C$5:$C$304,MATCH($B$2&amp;"|"&amp;ROWS($A$13:A17),'Drift 202x'!$T$5:$T$304,0)),"")</f>
        <v/>
      </c>
      <c r="D17" s="8" t="str">
        <f>IFERROR(INDEX('Drift 202x'!$D$5:$D$304,MATCH($B$2&amp;"|"&amp;ROWS($A$13:A17),'Drift 202x'!$T$5:$T$304,0)),"")</f>
        <v/>
      </c>
      <c r="E17" s="8" t="str">
        <f>IFERROR(INDEX('Drift 202x'!$F$5:$F$304,MATCH($B$2&amp;"|"&amp;ROWS($A$13:A17),'Drift 202x'!$T$5:$T$304,0)),"")</f>
        <v/>
      </c>
      <c r="F17" s="8" t="str">
        <f>IFERROR(INDEX('Drift 202x'!$G$5:$G$304,MATCH($B$2&amp;"|"&amp;ROWS($A$13:A17),'Drift 202x'!$T$5:$T$304,0)),"")</f>
        <v/>
      </c>
      <c r="G17" s="8" t="str">
        <f>IFERROR(INDEX('Drift 202x'!$H$5:$H$304,MATCH($B$2&amp;"|"&amp;ROWS($A$13:A17),'Drift 202x'!$T$5:$T$304,0)),"")</f>
        <v/>
      </c>
      <c r="H17" s="8" t="str">
        <f>IFERROR(INDEX('Drift 202x'!$J$5:$J$304,MATCH($B$2&amp;"|"&amp;ROWS($A$13:A17),'Drift 202x'!$T$5:$T$304,0)),"")</f>
        <v/>
      </c>
      <c r="I17" s="8" t="str">
        <f>IFERROR(INDEX('Drift 202x'!$R$5:$R$304,MATCH($B$2&amp;"|"&amp;ROWS($A$13:A17),'Drift 202x'!$T$5:$T$304,0)),"")</f>
        <v/>
      </c>
    </row>
    <row r="18" spans="1:9" x14ac:dyDescent="0.35">
      <c r="A18" s="8" t="str">
        <f>IFERROR(INDEX('Drift 202x'!$A$5:$A$304,MATCH($B$2&amp;"|"&amp;ROWS($A$13:A18),'Drift 202x'!$T$5:$T$304,0)),"")</f>
        <v/>
      </c>
      <c r="B18" s="8" t="str">
        <f>IFERROR(INDEX('Drift 202x'!$B$5:$B$304,MATCH($B$2&amp;"|"&amp;ROWS($A$13:A18),'Drift 202x'!$T$5:$T$304,0)),"")</f>
        <v/>
      </c>
      <c r="C18" s="8" t="str">
        <f>IFERROR(INDEX('Drift 202x'!$C$5:$C$304,MATCH($B$2&amp;"|"&amp;ROWS($A$13:A18),'Drift 202x'!$T$5:$T$304,0)),"")</f>
        <v/>
      </c>
      <c r="D18" s="8" t="str">
        <f>IFERROR(INDEX('Drift 202x'!$D$5:$D$304,MATCH($B$2&amp;"|"&amp;ROWS($A$13:A18),'Drift 202x'!$T$5:$T$304,0)),"")</f>
        <v/>
      </c>
      <c r="E18" s="8" t="str">
        <f>IFERROR(INDEX('Drift 202x'!$F$5:$F$304,MATCH($B$2&amp;"|"&amp;ROWS($A$13:A18),'Drift 202x'!$T$5:$T$304,0)),"")</f>
        <v/>
      </c>
      <c r="F18" s="8" t="str">
        <f>IFERROR(INDEX('Drift 202x'!$G$5:$G$304,MATCH($B$2&amp;"|"&amp;ROWS($A$13:A18),'Drift 202x'!$T$5:$T$304,0)),"")</f>
        <v/>
      </c>
      <c r="G18" s="8" t="str">
        <f>IFERROR(INDEX('Drift 202x'!$H$5:$H$304,MATCH($B$2&amp;"|"&amp;ROWS($A$13:A18),'Drift 202x'!$T$5:$T$304,0)),"")</f>
        <v/>
      </c>
      <c r="H18" s="8" t="str">
        <f>IFERROR(INDEX('Drift 202x'!$J$5:$J$304,MATCH($B$2&amp;"|"&amp;ROWS($A$13:A18),'Drift 202x'!$T$5:$T$304,0)),"")</f>
        <v/>
      </c>
      <c r="I18" s="8" t="str">
        <f>IFERROR(INDEX('Drift 202x'!$R$5:$R$304,MATCH($B$2&amp;"|"&amp;ROWS($A$13:A18),'Drift 202x'!$T$5:$T$304,0)),"")</f>
        <v/>
      </c>
    </row>
    <row r="19" spans="1:9" x14ac:dyDescent="0.35">
      <c r="A19" s="8" t="str">
        <f>IFERROR(INDEX('Drift 202x'!$A$5:$A$304,MATCH($B$2&amp;"|"&amp;ROWS($A$13:A19),'Drift 202x'!$T$5:$T$304,0)),"")</f>
        <v/>
      </c>
      <c r="B19" s="8" t="str">
        <f>IFERROR(INDEX('Drift 202x'!$B$5:$B$304,MATCH($B$2&amp;"|"&amp;ROWS($A$13:A19),'Drift 202x'!$T$5:$T$304,0)),"")</f>
        <v/>
      </c>
      <c r="C19" s="8" t="str">
        <f>IFERROR(INDEX('Drift 202x'!$C$5:$C$304,MATCH($B$2&amp;"|"&amp;ROWS($A$13:A19),'Drift 202x'!$T$5:$T$304,0)),"")</f>
        <v/>
      </c>
      <c r="D19" s="8" t="str">
        <f>IFERROR(INDEX('Drift 202x'!$D$5:$D$304,MATCH($B$2&amp;"|"&amp;ROWS($A$13:A19),'Drift 202x'!$T$5:$T$304,0)),"")</f>
        <v/>
      </c>
      <c r="E19" s="8" t="str">
        <f>IFERROR(INDEX('Drift 202x'!$F$5:$F$304,MATCH($B$2&amp;"|"&amp;ROWS($A$13:A19),'Drift 202x'!$T$5:$T$304,0)),"")</f>
        <v/>
      </c>
      <c r="F19" s="8" t="str">
        <f>IFERROR(INDEX('Drift 202x'!$G$5:$G$304,MATCH($B$2&amp;"|"&amp;ROWS($A$13:A19),'Drift 202x'!$T$5:$T$304,0)),"")</f>
        <v/>
      </c>
      <c r="G19" s="8" t="str">
        <f>IFERROR(INDEX('Drift 202x'!$H$5:$H$304,MATCH($B$2&amp;"|"&amp;ROWS($A$13:A19),'Drift 202x'!$T$5:$T$304,0)),"")</f>
        <v/>
      </c>
      <c r="H19" s="8" t="str">
        <f>IFERROR(INDEX('Drift 202x'!$J$5:$J$304,MATCH($B$2&amp;"|"&amp;ROWS($A$13:A19),'Drift 202x'!$T$5:$T$304,0)),"")</f>
        <v/>
      </c>
      <c r="I19" s="8" t="str">
        <f>IFERROR(INDEX('Drift 202x'!$R$5:$R$304,MATCH($B$2&amp;"|"&amp;ROWS($A$13:A19),'Drift 202x'!$T$5:$T$304,0)),"")</f>
        <v/>
      </c>
    </row>
    <row r="20" spans="1:9" x14ac:dyDescent="0.35">
      <c r="A20" s="8" t="str">
        <f>IFERROR(INDEX('Drift 202x'!$A$5:$A$304,MATCH($B$2&amp;"|"&amp;ROWS($A$13:A20),'Drift 202x'!$T$5:$T$304,0)),"")</f>
        <v/>
      </c>
      <c r="B20" s="8" t="str">
        <f>IFERROR(INDEX('Drift 202x'!$B$5:$B$304,MATCH($B$2&amp;"|"&amp;ROWS($A$13:A20),'Drift 202x'!$T$5:$T$304,0)),"")</f>
        <v/>
      </c>
      <c r="C20" s="8" t="str">
        <f>IFERROR(INDEX('Drift 202x'!$C$5:$C$304,MATCH($B$2&amp;"|"&amp;ROWS($A$13:A20),'Drift 202x'!$T$5:$T$304,0)),"")</f>
        <v/>
      </c>
      <c r="D20" s="8" t="str">
        <f>IFERROR(INDEX('Drift 202x'!$D$5:$D$304,MATCH($B$2&amp;"|"&amp;ROWS($A$13:A20),'Drift 202x'!$T$5:$T$304,0)),"")</f>
        <v/>
      </c>
      <c r="E20" s="8" t="str">
        <f>IFERROR(INDEX('Drift 202x'!$F$5:$F$304,MATCH($B$2&amp;"|"&amp;ROWS($A$13:A20),'Drift 202x'!$T$5:$T$304,0)),"")</f>
        <v/>
      </c>
      <c r="F20" s="8" t="str">
        <f>IFERROR(INDEX('Drift 202x'!$G$5:$G$304,MATCH($B$2&amp;"|"&amp;ROWS($A$13:A20),'Drift 202x'!$T$5:$T$304,0)),"")</f>
        <v/>
      </c>
      <c r="G20" s="8" t="str">
        <f>IFERROR(INDEX('Drift 202x'!$H$5:$H$304,MATCH($B$2&amp;"|"&amp;ROWS($A$13:A20),'Drift 202x'!$T$5:$T$304,0)),"")</f>
        <v/>
      </c>
      <c r="H20" s="8" t="str">
        <f>IFERROR(INDEX('Drift 202x'!$J$5:$J$304,MATCH($B$2&amp;"|"&amp;ROWS($A$13:A20),'Drift 202x'!$T$5:$T$304,0)),"")</f>
        <v/>
      </c>
      <c r="I20" s="8" t="str">
        <f>IFERROR(INDEX('Drift 202x'!$R$5:$R$304,MATCH($B$2&amp;"|"&amp;ROWS($A$13:A20),'Drift 202x'!$T$5:$T$304,0)),"")</f>
        <v/>
      </c>
    </row>
    <row r="21" spans="1:9" x14ac:dyDescent="0.35">
      <c r="A21" s="8" t="str">
        <f>IFERROR(INDEX('Drift 202x'!$A$5:$A$304,MATCH($B$2&amp;"|"&amp;ROWS($A$13:A21),'Drift 202x'!$T$5:$T$304,0)),"")</f>
        <v/>
      </c>
      <c r="B21" s="8" t="str">
        <f>IFERROR(INDEX('Drift 202x'!$B$5:$B$304,MATCH($B$2&amp;"|"&amp;ROWS($A$13:A21),'Drift 202x'!$T$5:$T$304,0)),"")</f>
        <v/>
      </c>
      <c r="C21" s="8" t="str">
        <f>IFERROR(INDEX('Drift 202x'!$C$5:$C$304,MATCH($B$2&amp;"|"&amp;ROWS($A$13:A21),'Drift 202x'!$T$5:$T$304,0)),"")</f>
        <v/>
      </c>
      <c r="D21" s="8" t="str">
        <f>IFERROR(INDEX('Drift 202x'!$D$5:$D$304,MATCH($B$2&amp;"|"&amp;ROWS($A$13:A21),'Drift 202x'!$T$5:$T$304,0)),"")</f>
        <v/>
      </c>
      <c r="E21" s="8" t="str">
        <f>IFERROR(INDEX('Drift 202x'!$F$5:$F$304,MATCH($B$2&amp;"|"&amp;ROWS($A$13:A21),'Drift 202x'!$T$5:$T$304,0)),"")</f>
        <v/>
      </c>
      <c r="F21" s="8" t="str">
        <f>IFERROR(INDEX('Drift 202x'!$G$5:$G$304,MATCH($B$2&amp;"|"&amp;ROWS($A$13:A21),'Drift 202x'!$T$5:$T$304,0)),"")</f>
        <v/>
      </c>
      <c r="G21" s="8" t="str">
        <f>IFERROR(INDEX('Drift 202x'!$H$5:$H$304,MATCH($B$2&amp;"|"&amp;ROWS($A$13:A21),'Drift 202x'!$T$5:$T$304,0)),"")</f>
        <v/>
      </c>
      <c r="H21" s="8" t="str">
        <f>IFERROR(INDEX('Drift 202x'!$J$5:$J$304,MATCH($B$2&amp;"|"&amp;ROWS($A$13:A21),'Drift 202x'!$T$5:$T$304,0)),"")</f>
        <v/>
      </c>
      <c r="I21" s="8" t="str">
        <f>IFERROR(INDEX('Drift 202x'!$R$5:$R$304,MATCH($B$2&amp;"|"&amp;ROWS($A$13:A21),'Drift 202x'!$T$5:$T$304,0)),"")</f>
        <v/>
      </c>
    </row>
    <row r="22" spans="1:9" x14ac:dyDescent="0.35">
      <c r="A22" s="8" t="str">
        <f>IFERROR(INDEX('Drift 202x'!$A$5:$A$304,MATCH($B$2&amp;"|"&amp;ROWS($A$13:A22),'Drift 202x'!$T$5:$T$304,0)),"")</f>
        <v/>
      </c>
      <c r="B22" s="8" t="str">
        <f>IFERROR(INDEX('Drift 202x'!$B$5:$B$304,MATCH($B$2&amp;"|"&amp;ROWS($A$13:A22),'Drift 202x'!$T$5:$T$304,0)),"")</f>
        <v/>
      </c>
      <c r="C22" s="8" t="str">
        <f>IFERROR(INDEX('Drift 202x'!$C$5:$C$304,MATCH($B$2&amp;"|"&amp;ROWS($A$13:A22),'Drift 202x'!$T$5:$T$304,0)),"")</f>
        <v/>
      </c>
      <c r="D22" s="8" t="str">
        <f>IFERROR(INDEX('Drift 202x'!$D$5:$D$304,MATCH($B$2&amp;"|"&amp;ROWS($A$13:A22),'Drift 202x'!$T$5:$T$304,0)),"")</f>
        <v/>
      </c>
      <c r="E22" s="8" t="str">
        <f>IFERROR(INDEX('Drift 202x'!$F$5:$F$304,MATCH($B$2&amp;"|"&amp;ROWS($A$13:A22),'Drift 202x'!$T$5:$T$304,0)),"")</f>
        <v/>
      </c>
      <c r="F22" s="8" t="str">
        <f>IFERROR(INDEX('Drift 202x'!$G$5:$G$304,MATCH($B$2&amp;"|"&amp;ROWS($A$13:A22),'Drift 202x'!$T$5:$T$304,0)),"")</f>
        <v/>
      </c>
      <c r="G22" s="8" t="str">
        <f>IFERROR(INDEX('Drift 202x'!$H$5:$H$304,MATCH($B$2&amp;"|"&amp;ROWS($A$13:A22),'Drift 202x'!$T$5:$T$304,0)),"")</f>
        <v/>
      </c>
      <c r="H22" s="8" t="str">
        <f>IFERROR(INDEX('Drift 202x'!$J$5:$J$304,MATCH($B$2&amp;"|"&amp;ROWS($A$13:A22),'Drift 202x'!$T$5:$T$304,0)),"")</f>
        <v/>
      </c>
      <c r="I22" s="8" t="str">
        <f>IFERROR(INDEX('Drift 202x'!$R$5:$R$304,MATCH($B$2&amp;"|"&amp;ROWS($A$13:A22),'Drift 202x'!$T$5:$T$304,0)),"")</f>
        <v/>
      </c>
    </row>
    <row r="23" spans="1:9" x14ac:dyDescent="0.35">
      <c r="A23" s="8" t="str">
        <f>IFERROR(INDEX('Drift 202x'!$A$5:$A$304,MATCH($B$2&amp;"|"&amp;ROWS($A$13:A23),'Drift 202x'!$T$5:$T$304,0)),"")</f>
        <v/>
      </c>
      <c r="B23" s="8" t="str">
        <f>IFERROR(INDEX('Drift 202x'!$B$5:$B$304,MATCH($B$2&amp;"|"&amp;ROWS($A$13:A23),'Drift 202x'!$T$5:$T$304,0)),"")</f>
        <v/>
      </c>
      <c r="C23" s="8" t="str">
        <f>IFERROR(INDEX('Drift 202x'!$C$5:$C$304,MATCH($B$2&amp;"|"&amp;ROWS($A$13:A23),'Drift 202x'!$T$5:$T$304,0)),"")</f>
        <v/>
      </c>
      <c r="D23" s="8" t="str">
        <f>IFERROR(INDEX('Drift 202x'!$D$5:$D$304,MATCH($B$2&amp;"|"&amp;ROWS($A$13:A23),'Drift 202x'!$T$5:$T$304,0)),"")</f>
        <v/>
      </c>
      <c r="E23" s="8" t="str">
        <f>IFERROR(INDEX('Drift 202x'!$F$5:$F$304,MATCH($B$2&amp;"|"&amp;ROWS($A$13:A23),'Drift 202x'!$T$5:$T$304,0)),"")</f>
        <v/>
      </c>
      <c r="F23" s="8" t="str">
        <f>IFERROR(INDEX('Drift 202x'!$G$5:$G$304,MATCH($B$2&amp;"|"&amp;ROWS($A$13:A23),'Drift 202x'!$T$5:$T$304,0)),"")</f>
        <v/>
      </c>
      <c r="G23" s="8" t="str">
        <f>IFERROR(INDEX('Drift 202x'!$H$5:$H$304,MATCH($B$2&amp;"|"&amp;ROWS($A$13:A23),'Drift 202x'!$T$5:$T$304,0)),"")</f>
        <v/>
      </c>
      <c r="H23" s="8" t="str">
        <f>IFERROR(INDEX('Drift 202x'!$J$5:$J$304,MATCH($B$2&amp;"|"&amp;ROWS($A$13:A23),'Drift 202x'!$T$5:$T$304,0)),"")</f>
        <v/>
      </c>
      <c r="I23" s="8" t="str">
        <f>IFERROR(INDEX('Drift 202x'!$R$5:$R$304,MATCH($B$2&amp;"|"&amp;ROWS($A$13:A23),'Drift 202x'!$T$5:$T$304,0)),"")</f>
        <v/>
      </c>
    </row>
    <row r="24" spans="1:9" x14ac:dyDescent="0.35">
      <c r="A24" s="8" t="str">
        <f>IFERROR(INDEX('Drift 202x'!$A$5:$A$304,MATCH($B$2&amp;"|"&amp;ROWS($A$13:A24),'Drift 202x'!$T$5:$T$304,0)),"")</f>
        <v/>
      </c>
      <c r="B24" s="8" t="str">
        <f>IFERROR(INDEX('Drift 202x'!$B$5:$B$304,MATCH($B$2&amp;"|"&amp;ROWS($A$13:A24),'Drift 202x'!$T$5:$T$304,0)),"")</f>
        <v/>
      </c>
      <c r="C24" s="8" t="str">
        <f>IFERROR(INDEX('Drift 202x'!$C$5:$C$304,MATCH($B$2&amp;"|"&amp;ROWS($A$13:A24),'Drift 202x'!$T$5:$T$304,0)),"")</f>
        <v/>
      </c>
      <c r="D24" s="8" t="str">
        <f>IFERROR(INDEX('Drift 202x'!$D$5:$D$304,MATCH($B$2&amp;"|"&amp;ROWS($A$13:A24),'Drift 202x'!$T$5:$T$304,0)),"")</f>
        <v/>
      </c>
      <c r="E24" s="8" t="str">
        <f>IFERROR(INDEX('Drift 202x'!$F$5:$F$304,MATCH($B$2&amp;"|"&amp;ROWS($A$13:A24),'Drift 202x'!$T$5:$T$304,0)),"")</f>
        <v/>
      </c>
      <c r="F24" s="8" t="str">
        <f>IFERROR(INDEX('Drift 202x'!$G$5:$G$304,MATCH($B$2&amp;"|"&amp;ROWS($A$13:A24),'Drift 202x'!$T$5:$T$304,0)),"")</f>
        <v/>
      </c>
      <c r="G24" s="8" t="str">
        <f>IFERROR(INDEX('Drift 202x'!$H$5:$H$304,MATCH($B$2&amp;"|"&amp;ROWS($A$13:A24),'Drift 202x'!$T$5:$T$304,0)),"")</f>
        <v/>
      </c>
      <c r="H24" s="8" t="str">
        <f>IFERROR(INDEX('Drift 202x'!$J$5:$J$304,MATCH($B$2&amp;"|"&amp;ROWS($A$13:A24),'Drift 202x'!$T$5:$T$304,0)),"")</f>
        <v/>
      </c>
      <c r="I24" s="8" t="str">
        <f>IFERROR(INDEX('Drift 202x'!$R$5:$R$304,MATCH($B$2&amp;"|"&amp;ROWS($A$13:A24),'Drift 202x'!$T$5:$T$304,0)),"")</f>
        <v/>
      </c>
    </row>
    <row r="25" spans="1:9" x14ac:dyDescent="0.35">
      <c r="A25" s="8" t="str">
        <f>IFERROR(INDEX('Drift 202x'!$A$5:$A$304,MATCH($B$2&amp;"|"&amp;ROWS($A$13:A25),'Drift 202x'!$T$5:$T$304,0)),"")</f>
        <v/>
      </c>
      <c r="B25" s="8" t="str">
        <f>IFERROR(INDEX('Drift 202x'!$B$5:$B$304,MATCH($B$2&amp;"|"&amp;ROWS($A$13:A25),'Drift 202x'!$T$5:$T$304,0)),"")</f>
        <v/>
      </c>
      <c r="C25" s="8" t="str">
        <f>IFERROR(INDEX('Drift 202x'!$C$5:$C$304,MATCH($B$2&amp;"|"&amp;ROWS($A$13:A25),'Drift 202x'!$T$5:$T$304,0)),"")</f>
        <v/>
      </c>
      <c r="D25" s="8" t="str">
        <f>IFERROR(INDEX('Drift 202x'!$D$5:$D$304,MATCH($B$2&amp;"|"&amp;ROWS($A$13:A25),'Drift 202x'!$T$5:$T$304,0)),"")</f>
        <v/>
      </c>
      <c r="E25" s="8" t="str">
        <f>IFERROR(INDEX('Drift 202x'!$F$5:$F$304,MATCH($B$2&amp;"|"&amp;ROWS($A$13:A25),'Drift 202x'!$T$5:$T$304,0)),"")</f>
        <v/>
      </c>
      <c r="F25" s="8" t="str">
        <f>IFERROR(INDEX('Drift 202x'!$G$5:$G$304,MATCH($B$2&amp;"|"&amp;ROWS($A$13:A25),'Drift 202x'!$T$5:$T$304,0)),"")</f>
        <v/>
      </c>
      <c r="G25" s="8" t="str">
        <f>IFERROR(INDEX('Drift 202x'!$H$5:$H$304,MATCH($B$2&amp;"|"&amp;ROWS($A$13:A25),'Drift 202x'!$T$5:$T$304,0)),"")</f>
        <v/>
      </c>
      <c r="H25" s="8" t="str">
        <f>IFERROR(INDEX('Drift 202x'!$J$5:$J$304,MATCH($B$2&amp;"|"&amp;ROWS($A$13:A25),'Drift 202x'!$T$5:$T$304,0)),"")</f>
        <v/>
      </c>
      <c r="I25" s="8" t="str">
        <f>IFERROR(INDEX('Drift 202x'!$R$5:$R$304,MATCH($B$2&amp;"|"&amp;ROWS($A$13:A25),'Drift 202x'!$T$5:$T$304,0)),"")</f>
        <v/>
      </c>
    </row>
    <row r="26" spans="1:9" x14ac:dyDescent="0.35">
      <c r="A26" s="8" t="str">
        <f>IFERROR(INDEX('Drift 202x'!$A$5:$A$304,MATCH($B$2&amp;"|"&amp;ROWS($A$13:A26),'Drift 202x'!$T$5:$T$304,0)),"")</f>
        <v/>
      </c>
      <c r="B26" s="8" t="str">
        <f>IFERROR(INDEX('Drift 202x'!$B$5:$B$304,MATCH($B$2&amp;"|"&amp;ROWS($A$13:A26),'Drift 202x'!$T$5:$T$304,0)),"")</f>
        <v/>
      </c>
      <c r="C26" s="8" t="str">
        <f>IFERROR(INDEX('Drift 202x'!$C$5:$C$304,MATCH($B$2&amp;"|"&amp;ROWS($A$13:A26),'Drift 202x'!$T$5:$T$304,0)),"")</f>
        <v/>
      </c>
      <c r="D26" s="8" t="str">
        <f>IFERROR(INDEX('Drift 202x'!$D$5:$D$304,MATCH($B$2&amp;"|"&amp;ROWS($A$13:A26),'Drift 202x'!$T$5:$T$304,0)),"")</f>
        <v/>
      </c>
      <c r="E26" s="8" t="str">
        <f>IFERROR(INDEX('Drift 202x'!$F$5:$F$304,MATCH($B$2&amp;"|"&amp;ROWS($A$13:A26),'Drift 202x'!$T$5:$T$304,0)),"")</f>
        <v/>
      </c>
      <c r="F26" s="8" t="str">
        <f>IFERROR(INDEX('Drift 202x'!$G$5:$G$304,MATCH($B$2&amp;"|"&amp;ROWS($A$13:A26),'Drift 202x'!$T$5:$T$304,0)),"")</f>
        <v/>
      </c>
      <c r="G26" s="8" t="str">
        <f>IFERROR(INDEX('Drift 202x'!$H$5:$H$304,MATCH($B$2&amp;"|"&amp;ROWS($A$13:A26),'Drift 202x'!$T$5:$T$304,0)),"")</f>
        <v/>
      </c>
      <c r="H26" s="8" t="str">
        <f>IFERROR(INDEX('Drift 202x'!$J$5:$J$304,MATCH($B$2&amp;"|"&amp;ROWS($A$13:A26),'Drift 202x'!$T$5:$T$304,0)),"")</f>
        <v/>
      </c>
      <c r="I26" s="8" t="str">
        <f>IFERROR(INDEX('Drift 202x'!$R$5:$R$304,MATCH($B$2&amp;"|"&amp;ROWS($A$13:A26),'Drift 202x'!$T$5:$T$304,0)),"")</f>
        <v/>
      </c>
    </row>
    <row r="27" spans="1:9" x14ac:dyDescent="0.35">
      <c r="A27" s="8" t="str">
        <f>IFERROR(INDEX('Drift 202x'!$A$5:$A$304,MATCH($B$2&amp;"|"&amp;ROWS($A$13:A27),'Drift 202x'!$T$5:$T$304,0)),"")</f>
        <v/>
      </c>
      <c r="B27" s="8" t="str">
        <f>IFERROR(INDEX('Drift 202x'!$B$5:$B$304,MATCH($B$2&amp;"|"&amp;ROWS($A$13:A27),'Drift 202x'!$T$5:$T$304,0)),"")</f>
        <v/>
      </c>
      <c r="C27" s="8" t="str">
        <f>IFERROR(INDEX('Drift 202x'!$C$5:$C$304,MATCH($B$2&amp;"|"&amp;ROWS($A$13:A27),'Drift 202x'!$T$5:$T$304,0)),"")</f>
        <v/>
      </c>
      <c r="D27" s="8" t="str">
        <f>IFERROR(INDEX('Drift 202x'!$D$5:$D$304,MATCH($B$2&amp;"|"&amp;ROWS($A$13:A27),'Drift 202x'!$T$5:$T$304,0)),"")</f>
        <v/>
      </c>
      <c r="E27" s="8" t="str">
        <f>IFERROR(INDEX('Drift 202x'!$F$5:$F$304,MATCH($B$2&amp;"|"&amp;ROWS($A$13:A27),'Drift 202x'!$T$5:$T$304,0)),"")</f>
        <v/>
      </c>
      <c r="F27" s="8" t="str">
        <f>IFERROR(INDEX('Drift 202x'!$G$5:$G$304,MATCH($B$2&amp;"|"&amp;ROWS($A$13:A27),'Drift 202x'!$T$5:$T$304,0)),"")</f>
        <v/>
      </c>
      <c r="G27" s="8" t="str">
        <f>IFERROR(INDEX('Drift 202x'!$H$5:$H$304,MATCH($B$2&amp;"|"&amp;ROWS($A$13:A27),'Drift 202x'!$T$5:$T$304,0)),"")</f>
        <v/>
      </c>
      <c r="H27" s="8" t="str">
        <f>IFERROR(INDEX('Drift 202x'!$J$5:$J$304,MATCH($B$2&amp;"|"&amp;ROWS($A$13:A27),'Drift 202x'!$T$5:$T$304,0)),"")</f>
        <v/>
      </c>
      <c r="I27" s="8" t="str">
        <f>IFERROR(INDEX('Drift 202x'!$R$5:$R$304,MATCH($B$2&amp;"|"&amp;ROWS($A$13:A27),'Drift 202x'!$T$5:$T$304,0)),"")</f>
        <v/>
      </c>
    </row>
    <row r="28" spans="1:9" x14ac:dyDescent="0.35">
      <c r="A28" s="8" t="str">
        <f>IFERROR(INDEX('Drift 202x'!$A$5:$A$304,MATCH($B$2&amp;"|"&amp;ROWS($A$13:A28),'Drift 202x'!$T$5:$T$304,0)),"")</f>
        <v/>
      </c>
      <c r="B28" s="8" t="str">
        <f>IFERROR(INDEX('Drift 202x'!$B$5:$B$304,MATCH($B$2&amp;"|"&amp;ROWS($A$13:A28),'Drift 202x'!$T$5:$T$304,0)),"")</f>
        <v/>
      </c>
      <c r="C28" s="8" t="str">
        <f>IFERROR(INDEX('Drift 202x'!$C$5:$C$304,MATCH($B$2&amp;"|"&amp;ROWS($A$13:A28),'Drift 202x'!$T$5:$T$304,0)),"")</f>
        <v/>
      </c>
      <c r="D28" s="8" t="str">
        <f>IFERROR(INDEX('Drift 202x'!$D$5:$D$304,MATCH($B$2&amp;"|"&amp;ROWS($A$13:A28),'Drift 202x'!$T$5:$T$304,0)),"")</f>
        <v/>
      </c>
      <c r="E28" s="8" t="str">
        <f>IFERROR(INDEX('Drift 202x'!$F$5:$F$304,MATCH($B$2&amp;"|"&amp;ROWS($A$13:A28),'Drift 202x'!$T$5:$T$304,0)),"")</f>
        <v/>
      </c>
      <c r="F28" s="8" t="str">
        <f>IFERROR(INDEX('Drift 202x'!$G$5:$G$304,MATCH($B$2&amp;"|"&amp;ROWS($A$13:A28),'Drift 202x'!$T$5:$T$304,0)),"")</f>
        <v/>
      </c>
      <c r="G28" s="8" t="str">
        <f>IFERROR(INDEX('Drift 202x'!$H$5:$H$304,MATCH($B$2&amp;"|"&amp;ROWS($A$13:A28),'Drift 202x'!$T$5:$T$304,0)),"")</f>
        <v/>
      </c>
      <c r="H28" s="8" t="str">
        <f>IFERROR(INDEX('Drift 202x'!$J$5:$J$304,MATCH($B$2&amp;"|"&amp;ROWS($A$13:A28),'Drift 202x'!$T$5:$T$304,0)),"")</f>
        <v/>
      </c>
      <c r="I28" s="8" t="str">
        <f>IFERROR(INDEX('Drift 202x'!$R$5:$R$304,MATCH($B$2&amp;"|"&amp;ROWS($A$13:A28),'Drift 202x'!$T$5:$T$304,0)),"")</f>
        <v/>
      </c>
    </row>
    <row r="29" spans="1:9" x14ac:dyDescent="0.35">
      <c r="A29" s="8" t="str">
        <f>IFERROR(INDEX('Drift 202x'!$A$5:$A$304,MATCH($B$2&amp;"|"&amp;ROWS($A$13:A29),'Drift 202x'!$T$5:$T$304,0)),"")</f>
        <v/>
      </c>
      <c r="B29" s="8" t="str">
        <f>IFERROR(INDEX('Drift 202x'!$B$5:$B$304,MATCH($B$2&amp;"|"&amp;ROWS($A$13:A29),'Drift 202x'!$T$5:$T$304,0)),"")</f>
        <v/>
      </c>
      <c r="C29" s="8" t="str">
        <f>IFERROR(INDEX('Drift 202x'!$C$5:$C$304,MATCH($B$2&amp;"|"&amp;ROWS($A$13:A29),'Drift 202x'!$T$5:$T$304,0)),"")</f>
        <v/>
      </c>
      <c r="D29" s="8" t="str">
        <f>IFERROR(INDEX('Drift 202x'!$D$5:$D$304,MATCH($B$2&amp;"|"&amp;ROWS($A$13:A29),'Drift 202x'!$T$5:$T$304,0)),"")</f>
        <v/>
      </c>
      <c r="E29" s="8" t="str">
        <f>IFERROR(INDEX('Drift 202x'!$F$5:$F$304,MATCH($B$2&amp;"|"&amp;ROWS($A$13:A29),'Drift 202x'!$T$5:$T$304,0)),"")</f>
        <v/>
      </c>
      <c r="F29" s="8" t="str">
        <f>IFERROR(INDEX('Drift 202x'!$G$5:$G$304,MATCH($B$2&amp;"|"&amp;ROWS($A$13:A29),'Drift 202x'!$T$5:$T$304,0)),"")</f>
        <v/>
      </c>
      <c r="G29" s="8" t="str">
        <f>IFERROR(INDEX('Drift 202x'!$H$5:$H$304,MATCH($B$2&amp;"|"&amp;ROWS($A$13:A29),'Drift 202x'!$T$5:$T$304,0)),"")</f>
        <v/>
      </c>
      <c r="H29" s="8" t="str">
        <f>IFERROR(INDEX('Drift 202x'!$J$5:$J$304,MATCH($B$2&amp;"|"&amp;ROWS($A$13:A29),'Drift 202x'!$T$5:$T$304,0)),"")</f>
        <v/>
      </c>
      <c r="I29" s="8" t="str">
        <f>IFERROR(INDEX('Drift 202x'!$R$5:$R$304,MATCH($B$2&amp;"|"&amp;ROWS($A$13:A29),'Drift 202x'!$T$5:$T$304,0)),"")</f>
        <v/>
      </c>
    </row>
    <row r="30" spans="1:9" x14ac:dyDescent="0.35">
      <c r="A30" s="8" t="str">
        <f>IFERROR(INDEX('Drift 202x'!$A$5:$A$304,MATCH($B$2&amp;"|"&amp;ROWS($A$13:A30),'Drift 202x'!$T$5:$T$304,0)),"")</f>
        <v/>
      </c>
      <c r="B30" s="8" t="str">
        <f>IFERROR(INDEX('Drift 202x'!$B$5:$B$304,MATCH($B$2&amp;"|"&amp;ROWS($A$13:A30),'Drift 202x'!$T$5:$T$304,0)),"")</f>
        <v/>
      </c>
      <c r="C30" s="8" t="str">
        <f>IFERROR(INDEX('Drift 202x'!$C$5:$C$304,MATCH($B$2&amp;"|"&amp;ROWS($A$13:A30),'Drift 202x'!$T$5:$T$304,0)),"")</f>
        <v/>
      </c>
      <c r="D30" s="8" t="str">
        <f>IFERROR(INDEX('Drift 202x'!$D$5:$D$304,MATCH($B$2&amp;"|"&amp;ROWS($A$13:A30),'Drift 202x'!$T$5:$T$304,0)),"")</f>
        <v/>
      </c>
      <c r="E30" s="8" t="str">
        <f>IFERROR(INDEX('Drift 202x'!$F$5:$F$304,MATCH($B$2&amp;"|"&amp;ROWS($A$13:A30),'Drift 202x'!$T$5:$T$304,0)),"")</f>
        <v/>
      </c>
      <c r="F30" s="8" t="str">
        <f>IFERROR(INDEX('Drift 202x'!$G$5:$G$304,MATCH($B$2&amp;"|"&amp;ROWS($A$13:A30),'Drift 202x'!$T$5:$T$304,0)),"")</f>
        <v/>
      </c>
      <c r="G30" s="8" t="str">
        <f>IFERROR(INDEX('Drift 202x'!$H$5:$H$304,MATCH($B$2&amp;"|"&amp;ROWS($A$13:A30),'Drift 202x'!$T$5:$T$304,0)),"")</f>
        <v/>
      </c>
      <c r="H30" s="8" t="str">
        <f>IFERROR(INDEX('Drift 202x'!$J$5:$J$304,MATCH($B$2&amp;"|"&amp;ROWS($A$13:A30),'Drift 202x'!$T$5:$T$304,0)),"")</f>
        <v/>
      </c>
      <c r="I30" s="8" t="str">
        <f>IFERROR(INDEX('Drift 202x'!$R$5:$R$304,MATCH($B$2&amp;"|"&amp;ROWS($A$13:A30),'Drift 202x'!$T$5:$T$304,0)),"")</f>
        <v/>
      </c>
    </row>
    <row r="31" spans="1:9" x14ac:dyDescent="0.35">
      <c r="A31" s="8" t="str">
        <f>IFERROR(INDEX('Drift 202x'!$A$5:$A$304,MATCH($B$2&amp;"|"&amp;ROWS($A$13:A31),'Drift 202x'!$T$5:$T$304,0)),"")</f>
        <v/>
      </c>
      <c r="B31" s="8" t="str">
        <f>IFERROR(INDEX('Drift 202x'!$B$5:$B$304,MATCH($B$2&amp;"|"&amp;ROWS($A$13:A31),'Drift 202x'!$T$5:$T$304,0)),"")</f>
        <v/>
      </c>
      <c r="C31" s="8" t="str">
        <f>IFERROR(INDEX('Drift 202x'!$C$5:$C$304,MATCH($B$2&amp;"|"&amp;ROWS($A$13:A31),'Drift 202x'!$T$5:$T$304,0)),"")</f>
        <v/>
      </c>
      <c r="D31" s="8" t="str">
        <f>IFERROR(INDEX('Drift 202x'!$D$5:$D$304,MATCH($B$2&amp;"|"&amp;ROWS($A$13:A31),'Drift 202x'!$T$5:$T$304,0)),"")</f>
        <v/>
      </c>
      <c r="E31" s="8" t="str">
        <f>IFERROR(INDEX('Drift 202x'!$F$5:$F$304,MATCH($B$2&amp;"|"&amp;ROWS($A$13:A31),'Drift 202x'!$T$5:$T$304,0)),"")</f>
        <v/>
      </c>
      <c r="F31" s="8" t="str">
        <f>IFERROR(INDEX('Drift 202x'!$G$5:$G$304,MATCH($B$2&amp;"|"&amp;ROWS($A$13:A31),'Drift 202x'!$T$5:$T$304,0)),"")</f>
        <v/>
      </c>
      <c r="G31" s="8" t="str">
        <f>IFERROR(INDEX('Drift 202x'!$H$5:$H$304,MATCH($B$2&amp;"|"&amp;ROWS($A$13:A31),'Drift 202x'!$T$5:$T$304,0)),"")</f>
        <v/>
      </c>
      <c r="H31" s="8" t="str">
        <f>IFERROR(INDEX('Drift 202x'!$J$5:$J$304,MATCH($B$2&amp;"|"&amp;ROWS($A$13:A31),'Drift 202x'!$T$5:$T$304,0)),"")</f>
        <v/>
      </c>
      <c r="I31" s="8" t="str">
        <f>IFERROR(INDEX('Drift 202x'!$R$5:$R$304,MATCH($B$2&amp;"|"&amp;ROWS($A$13:A31),'Drift 202x'!$T$5:$T$304,0)),"")</f>
        <v/>
      </c>
    </row>
    <row r="32" spans="1:9" x14ac:dyDescent="0.35">
      <c r="A32" s="8" t="str">
        <f>IFERROR(INDEX('Drift 202x'!$A$5:$A$304,MATCH($B$2&amp;"|"&amp;ROWS($A$13:A32),'Drift 202x'!$T$5:$T$304,0)),"")</f>
        <v/>
      </c>
      <c r="B32" s="8" t="str">
        <f>IFERROR(INDEX('Drift 202x'!$B$5:$B$304,MATCH($B$2&amp;"|"&amp;ROWS($A$13:A32),'Drift 202x'!$T$5:$T$304,0)),"")</f>
        <v/>
      </c>
      <c r="C32" s="8" t="str">
        <f>IFERROR(INDEX('Drift 202x'!$C$5:$C$304,MATCH($B$2&amp;"|"&amp;ROWS($A$13:A32),'Drift 202x'!$T$5:$T$304,0)),"")</f>
        <v/>
      </c>
      <c r="D32" s="8" t="str">
        <f>IFERROR(INDEX('Drift 202x'!$D$5:$D$304,MATCH($B$2&amp;"|"&amp;ROWS($A$13:A32),'Drift 202x'!$T$5:$T$304,0)),"")</f>
        <v/>
      </c>
      <c r="E32" s="8" t="str">
        <f>IFERROR(INDEX('Drift 202x'!$F$5:$F$304,MATCH($B$2&amp;"|"&amp;ROWS($A$13:A32),'Drift 202x'!$T$5:$T$304,0)),"")</f>
        <v/>
      </c>
      <c r="F32" s="8" t="str">
        <f>IFERROR(INDEX('Drift 202x'!$G$5:$G$304,MATCH($B$2&amp;"|"&amp;ROWS($A$13:A32),'Drift 202x'!$T$5:$T$304,0)),"")</f>
        <v/>
      </c>
      <c r="G32" s="8" t="str">
        <f>IFERROR(INDEX('Drift 202x'!$H$5:$H$304,MATCH($B$2&amp;"|"&amp;ROWS($A$13:A32),'Drift 202x'!$T$5:$T$304,0)),"")</f>
        <v/>
      </c>
      <c r="H32" s="8" t="str">
        <f>IFERROR(INDEX('Drift 202x'!$J$5:$J$304,MATCH($B$2&amp;"|"&amp;ROWS($A$13:A32),'Drift 202x'!$T$5:$T$304,0)),"")</f>
        <v/>
      </c>
      <c r="I32" s="8" t="str">
        <f>IFERROR(INDEX('Drift 202x'!$R$5:$R$304,MATCH($B$2&amp;"|"&amp;ROWS($A$13:A32),'Drift 202x'!$T$5:$T$304,0)),"")</f>
        <v/>
      </c>
    </row>
    <row r="33" spans="1:9" x14ac:dyDescent="0.35">
      <c r="A33" s="8" t="str">
        <f>IFERROR(INDEX('Drift 202x'!$A$5:$A$304,MATCH($B$2&amp;"|"&amp;ROWS($A$13:A33),'Drift 202x'!$T$5:$T$304,0)),"")</f>
        <v/>
      </c>
      <c r="B33" s="8" t="str">
        <f>IFERROR(INDEX('Drift 202x'!$B$5:$B$304,MATCH($B$2&amp;"|"&amp;ROWS($A$13:A33),'Drift 202x'!$T$5:$T$304,0)),"")</f>
        <v/>
      </c>
      <c r="C33" s="8" t="str">
        <f>IFERROR(INDEX('Drift 202x'!$C$5:$C$304,MATCH($B$2&amp;"|"&amp;ROWS($A$13:A33),'Drift 202x'!$T$5:$T$304,0)),"")</f>
        <v/>
      </c>
      <c r="D33" s="8" t="str">
        <f>IFERROR(INDEX('Drift 202x'!$D$5:$D$304,MATCH($B$2&amp;"|"&amp;ROWS($A$13:A33),'Drift 202x'!$T$5:$T$304,0)),"")</f>
        <v/>
      </c>
      <c r="E33" s="8" t="str">
        <f>IFERROR(INDEX('Drift 202x'!$F$5:$F$304,MATCH($B$2&amp;"|"&amp;ROWS($A$13:A33),'Drift 202x'!$T$5:$T$304,0)),"")</f>
        <v/>
      </c>
      <c r="F33" s="8" t="str">
        <f>IFERROR(INDEX('Drift 202x'!$G$5:$G$304,MATCH($B$2&amp;"|"&amp;ROWS($A$13:A33),'Drift 202x'!$T$5:$T$304,0)),"")</f>
        <v/>
      </c>
      <c r="G33" s="8" t="str">
        <f>IFERROR(INDEX('Drift 202x'!$H$5:$H$304,MATCH($B$2&amp;"|"&amp;ROWS($A$13:A33),'Drift 202x'!$T$5:$T$304,0)),"")</f>
        <v/>
      </c>
      <c r="H33" s="8" t="str">
        <f>IFERROR(INDEX('Drift 202x'!$J$5:$J$304,MATCH($B$2&amp;"|"&amp;ROWS($A$13:A33),'Drift 202x'!$T$5:$T$304,0)),"")</f>
        <v/>
      </c>
      <c r="I33" s="8" t="str">
        <f>IFERROR(INDEX('Drift 202x'!$R$5:$R$304,MATCH($B$2&amp;"|"&amp;ROWS($A$13:A33),'Drift 202x'!$T$5:$T$304,0)),"")</f>
        <v/>
      </c>
    </row>
    <row r="34" spans="1:9" x14ac:dyDescent="0.35">
      <c r="A34" s="8" t="str">
        <f>IFERROR(INDEX('Drift 202x'!$A$5:$A$304,MATCH($B$2&amp;"|"&amp;ROWS($A$13:A34),'Drift 202x'!$T$5:$T$304,0)),"")</f>
        <v/>
      </c>
      <c r="B34" s="8" t="str">
        <f>IFERROR(INDEX('Drift 202x'!$B$5:$B$304,MATCH($B$2&amp;"|"&amp;ROWS($A$13:A34),'Drift 202x'!$T$5:$T$304,0)),"")</f>
        <v/>
      </c>
      <c r="C34" s="8" t="str">
        <f>IFERROR(INDEX('Drift 202x'!$C$5:$C$304,MATCH($B$2&amp;"|"&amp;ROWS($A$13:A34),'Drift 202x'!$T$5:$T$304,0)),"")</f>
        <v/>
      </c>
      <c r="D34" s="8" t="str">
        <f>IFERROR(INDEX('Drift 202x'!$D$5:$D$304,MATCH($B$2&amp;"|"&amp;ROWS($A$13:A34),'Drift 202x'!$T$5:$T$304,0)),"")</f>
        <v/>
      </c>
      <c r="E34" s="8" t="str">
        <f>IFERROR(INDEX('Drift 202x'!$F$5:$F$304,MATCH($B$2&amp;"|"&amp;ROWS($A$13:A34),'Drift 202x'!$T$5:$T$304,0)),"")</f>
        <v/>
      </c>
      <c r="F34" s="8" t="str">
        <f>IFERROR(INDEX('Drift 202x'!$G$5:$G$304,MATCH($B$2&amp;"|"&amp;ROWS($A$13:A34),'Drift 202x'!$T$5:$T$304,0)),"")</f>
        <v/>
      </c>
      <c r="G34" s="8" t="str">
        <f>IFERROR(INDEX('Drift 202x'!$H$5:$H$304,MATCH($B$2&amp;"|"&amp;ROWS($A$13:A34),'Drift 202x'!$T$5:$T$304,0)),"")</f>
        <v/>
      </c>
      <c r="H34" s="8" t="str">
        <f>IFERROR(INDEX('Drift 202x'!$J$5:$J$304,MATCH($B$2&amp;"|"&amp;ROWS($A$13:A34),'Drift 202x'!$T$5:$T$304,0)),"")</f>
        <v/>
      </c>
      <c r="I34" s="8" t="str">
        <f>IFERROR(INDEX('Drift 202x'!$R$5:$R$304,MATCH($B$2&amp;"|"&amp;ROWS($A$13:A34),'Drift 202x'!$T$5:$T$304,0)),"")</f>
        <v/>
      </c>
    </row>
    <row r="35" spans="1:9" x14ac:dyDescent="0.35">
      <c r="A35" s="8" t="str">
        <f>IFERROR(INDEX('Drift 202x'!$A$5:$A$304,MATCH($B$2&amp;"|"&amp;ROWS($A$13:A35),'Drift 202x'!$T$5:$T$304,0)),"")</f>
        <v/>
      </c>
      <c r="B35" s="8" t="str">
        <f>IFERROR(INDEX('Drift 202x'!$B$5:$B$304,MATCH($B$2&amp;"|"&amp;ROWS($A$13:A35),'Drift 202x'!$T$5:$T$304,0)),"")</f>
        <v/>
      </c>
      <c r="C35" s="8" t="str">
        <f>IFERROR(INDEX('Drift 202x'!$C$5:$C$304,MATCH($B$2&amp;"|"&amp;ROWS($A$13:A35),'Drift 202x'!$T$5:$T$304,0)),"")</f>
        <v/>
      </c>
      <c r="D35" s="8" t="str">
        <f>IFERROR(INDEX('Drift 202x'!$D$5:$D$304,MATCH($B$2&amp;"|"&amp;ROWS($A$13:A35),'Drift 202x'!$T$5:$T$304,0)),"")</f>
        <v/>
      </c>
      <c r="E35" s="8" t="str">
        <f>IFERROR(INDEX('Drift 202x'!$F$5:$F$304,MATCH($B$2&amp;"|"&amp;ROWS($A$13:A35),'Drift 202x'!$T$5:$T$304,0)),"")</f>
        <v/>
      </c>
      <c r="F35" s="8" t="str">
        <f>IFERROR(INDEX('Drift 202x'!$G$5:$G$304,MATCH($B$2&amp;"|"&amp;ROWS($A$13:A35),'Drift 202x'!$T$5:$T$304,0)),"")</f>
        <v/>
      </c>
      <c r="G35" s="8" t="str">
        <f>IFERROR(INDEX('Drift 202x'!$H$5:$H$304,MATCH($B$2&amp;"|"&amp;ROWS($A$13:A35),'Drift 202x'!$T$5:$T$304,0)),"")</f>
        <v/>
      </c>
      <c r="H35" s="8" t="str">
        <f>IFERROR(INDEX('Drift 202x'!$J$5:$J$304,MATCH($B$2&amp;"|"&amp;ROWS($A$13:A35),'Drift 202x'!$T$5:$T$304,0)),"")</f>
        <v/>
      </c>
      <c r="I35" s="8" t="str">
        <f>IFERROR(INDEX('Drift 202x'!$R$5:$R$304,MATCH($B$2&amp;"|"&amp;ROWS($A$13:A35),'Drift 202x'!$T$5:$T$304,0)),"")</f>
        <v/>
      </c>
    </row>
    <row r="36" spans="1:9" x14ac:dyDescent="0.35">
      <c r="A36" s="8" t="str">
        <f>IFERROR(INDEX('Drift 202x'!$A$5:$A$304,MATCH($B$2&amp;"|"&amp;ROWS($A$13:A36),'Drift 202x'!$T$5:$T$304,0)),"")</f>
        <v/>
      </c>
      <c r="B36" s="8" t="str">
        <f>IFERROR(INDEX('Drift 202x'!$B$5:$B$304,MATCH($B$2&amp;"|"&amp;ROWS($A$13:A36),'Drift 202x'!$T$5:$T$304,0)),"")</f>
        <v/>
      </c>
      <c r="C36" s="8" t="str">
        <f>IFERROR(INDEX('Drift 202x'!$C$5:$C$304,MATCH($B$2&amp;"|"&amp;ROWS($A$13:A36),'Drift 202x'!$T$5:$T$304,0)),"")</f>
        <v/>
      </c>
      <c r="D36" s="8" t="str">
        <f>IFERROR(INDEX('Drift 202x'!$D$5:$D$304,MATCH($B$2&amp;"|"&amp;ROWS($A$13:A36),'Drift 202x'!$T$5:$T$304,0)),"")</f>
        <v/>
      </c>
      <c r="E36" s="8" t="str">
        <f>IFERROR(INDEX('Drift 202x'!$F$5:$F$304,MATCH($B$2&amp;"|"&amp;ROWS($A$13:A36),'Drift 202x'!$T$5:$T$304,0)),"")</f>
        <v/>
      </c>
      <c r="F36" s="8" t="str">
        <f>IFERROR(INDEX('Drift 202x'!$G$5:$G$304,MATCH($B$2&amp;"|"&amp;ROWS($A$13:A36),'Drift 202x'!$T$5:$T$304,0)),"")</f>
        <v/>
      </c>
      <c r="G36" s="8" t="str">
        <f>IFERROR(INDEX('Drift 202x'!$H$5:$H$304,MATCH($B$2&amp;"|"&amp;ROWS($A$13:A36),'Drift 202x'!$T$5:$T$304,0)),"")</f>
        <v/>
      </c>
      <c r="H36" s="8" t="str">
        <f>IFERROR(INDEX('Drift 202x'!$J$5:$J$304,MATCH($B$2&amp;"|"&amp;ROWS($A$13:A36),'Drift 202x'!$T$5:$T$304,0)),"")</f>
        <v/>
      </c>
      <c r="I36" s="8" t="str">
        <f>IFERROR(INDEX('Drift 202x'!$R$5:$R$304,MATCH($B$2&amp;"|"&amp;ROWS($A$13:A36),'Drift 202x'!$T$5:$T$304,0)),"")</f>
        <v/>
      </c>
    </row>
    <row r="37" spans="1:9" x14ac:dyDescent="0.35">
      <c r="A37" s="8" t="str">
        <f>IFERROR(INDEX('Drift 202x'!$A$5:$A$304,MATCH($B$2&amp;"|"&amp;ROWS($A$13:A37),'Drift 202x'!$T$5:$T$304,0)),"")</f>
        <v/>
      </c>
      <c r="B37" s="8" t="str">
        <f>IFERROR(INDEX('Drift 202x'!$B$5:$B$304,MATCH($B$2&amp;"|"&amp;ROWS($A$13:A37),'Drift 202x'!$T$5:$T$304,0)),"")</f>
        <v/>
      </c>
      <c r="C37" s="8" t="str">
        <f>IFERROR(INDEX('Drift 202x'!$C$5:$C$304,MATCH($B$2&amp;"|"&amp;ROWS($A$13:A37),'Drift 202x'!$T$5:$T$304,0)),"")</f>
        <v/>
      </c>
      <c r="D37" s="8" t="str">
        <f>IFERROR(INDEX('Drift 202x'!$D$5:$D$304,MATCH($B$2&amp;"|"&amp;ROWS($A$13:A37),'Drift 202x'!$T$5:$T$304,0)),"")</f>
        <v/>
      </c>
      <c r="E37" s="8" t="str">
        <f>IFERROR(INDEX('Drift 202x'!$F$5:$F$304,MATCH($B$2&amp;"|"&amp;ROWS($A$13:A37),'Drift 202x'!$T$5:$T$304,0)),"")</f>
        <v/>
      </c>
      <c r="F37" s="8" t="str">
        <f>IFERROR(INDEX('Drift 202x'!$G$5:$G$304,MATCH($B$2&amp;"|"&amp;ROWS($A$13:A37),'Drift 202x'!$T$5:$T$304,0)),"")</f>
        <v/>
      </c>
      <c r="G37" s="8" t="str">
        <f>IFERROR(INDEX('Drift 202x'!$H$5:$H$304,MATCH($B$2&amp;"|"&amp;ROWS($A$13:A37),'Drift 202x'!$T$5:$T$304,0)),"")</f>
        <v/>
      </c>
      <c r="H37" s="8" t="str">
        <f>IFERROR(INDEX('Drift 202x'!$J$5:$J$304,MATCH($B$2&amp;"|"&amp;ROWS($A$13:A37),'Drift 202x'!$T$5:$T$304,0)),"")</f>
        <v/>
      </c>
      <c r="I37" s="8" t="str">
        <f>IFERROR(INDEX('Drift 202x'!$R$5:$R$304,MATCH($B$2&amp;"|"&amp;ROWS($A$13:A37),'Drift 202x'!$T$5:$T$304,0)),"")</f>
        <v/>
      </c>
    </row>
    <row r="38" spans="1:9" x14ac:dyDescent="0.35">
      <c r="A38" s="8" t="str">
        <f>IFERROR(INDEX('Drift 202x'!$A$5:$A$304,MATCH($B$2&amp;"|"&amp;ROWS($A$13:A38),'Drift 202x'!$T$5:$T$304,0)),"")</f>
        <v/>
      </c>
      <c r="B38" s="8" t="str">
        <f>IFERROR(INDEX('Drift 202x'!$B$5:$B$304,MATCH($B$2&amp;"|"&amp;ROWS($A$13:A38),'Drift 202x'!$T$5:$T$304,0)),"")</f>
        <v/>
      </c>
      <c r="C38" s="8" t="str">
        <f>IFERROR(INDEX('Drift 202x'!$C$5:$C$304,MATCH($B$2&amp;"|"&amp;ROWS($A$13:A38),'Drift 202x'!$T$5:$T$304,0)),"")</f>
        <v/>
      </c>
      <c r="D38" s="8" t="str">
        <f>IFERROR(INDEX('Drift 202x'!$D$5:$D$304,MATCH($B$2&amp;"|"&amp;ROWS($A$13:A38),'Drift 202x'!$T$5:$T$304,0)),"")</f>
        <v/>
      </c>
      <c r="E38" s="8" t="str">
        <f>IFERROR(INDEX('Drift 202x'!$F$5:$F$304,MATCH($B$2&amp;"|"&amp;ROWS($A$13:A38),'Drift 202x'!$T$5:$T$304,0)),"")</f>
        <v/>
      </c>
      <c r="F38" s="8" t="str">
        <f>IFERROR(INDEX('Drift 202x'!$G$5:$G$304,MATCH($B$2&amp;"|"&amp;ROWS($A$13:A38),'Drift 202x'!$T$5:$T$304,0)),"")</f>
        <v/>
      </c>
      <c r="G38" s="8" t="str">
        <f>IFERROR(INDEX('Drift 202x'!$H$5:$H$304,MATCH($B$2&amp;"|"&amp;ROWS($A$13:A38),'Drift 202x'!$T$5:$T$304,0)),"")</f>
        <v/>
      </c>
      <c r="H38" s="8" t="str">
        <f>IFERROR(INDEX('Drift 202x'!$J$5:$J$304,MATCH($B$2&amp;"|"&amp;ROWS($A$13:A38),'Drift 202x'!$T$5:$T$304,0)),"")</f>
        <v/>
      </c>
      <c r="I38" s="8" t="str">
        <f>IFERROR(INDEX('Drift 202x'!$R$5:$R$304,MATCH($B$2&amp;"|"&amp;ROWS($A$13:A38),'Drift 202x'!$T$5:$T$304,0)),"")</f>
        <v/>
      </c>
    </row>
    <row r="39" spans="1:9" x14ac:dyDescent="0.35">
      <c r="A39" s="8" t="str">
        <f>IFERROR(INDEX('Drift 202x'!$A$5:$A$304,MATCH($B$2&amp;"|"&amp;ROWS($A$13:A39),'Drift 202x'!$T$5:$T$304,0)),"")</f>
        <v/>
      </c>
      <c r="B39" s="8" t="str">
        <f>IFERROR(INDEX('Drift 202x'!$B$5:$B$304,MATCH($B$2&amp;"|"&amp;ROWS($A$13:A39),'Drift 202x'!$T$5:$T$304,0)),"")</f>
        <v/>
      </c>
      <c r="C39" s="8" t="str">
        <f>IFERROR(INDEX('Drift 202x'!$C$5:$C$304,MATCH($B$2&amp;"|"&amp;ROWS($A$13:A39),'Drift 202x'!$T$5:$T$304,0)),"")</f>
        <v/>
      </c>
      <c r="D39" s="8" t="str">
        <f>IFERROR(INDEX('Drift 202x'!$D$5:$D$304,MATCH($B$2&amp;"|"&amp;ROWS($A$13:A39),'Drift 202x'!$T$5:$T$304,0)),"")</f>
        <v/>
      </c>
      <c r="E39" s="8" t="str">
        <f>IFERROR(INDEX('Drift 202x'!$F$5:$F$304,MATCH($B$2&amp;"|"&amp;ROWS($A$13:A39),'Drift 202x'!$T$5:$T$304,0)),"")</f>
        <v/>
      </c>
      <c r="F39" s="8" t="str">
        <f>IFERROR(INDEX('Drift 202x'!$G$5:$G$304,MATCH($B$2&amp;"|"&amp;ROWS($A$13:A39),'Drift 202x'!$T$5:$T$304,0)),"")</f>
        <v/>
      </c>
      <c r="G39" s="8" t="str">
        <f>IFERROR(INDEX('Drift 202x'!$H$5:$H$304,MATCH($B$2&amp;"|"&amp;ROWS($A$13:A39),'Drift 202x'!$T$5:$T$304,0)),"")</f>
        <v/>
      </c>
      <c r="H39" s="8" t="str">
        <f>IFERROR(INDEX('Drift 202x'!$J$5:$J$304,MATCH($B$2&amp;"|"&amp;ROWS($A$13:A39),'Drift 202x'!$T$5:$T$304,0)),"")</f>
        <v/>
      </c>
      <c r="I39" s="8" t="str">
        <f>IFERROR(INDEX('Drift 202x'!$R$5:$R$304,MATCH($B$2&amp;"|"&amp;ROWS($A$13:A39),'Drift 202x'!$T$5:$T$304,0)),"")</f>
        <v/>
      </c>
    </row>
    <row r="40" spans="1:9" x14ac:dyDescent="0.35">
      <c r="A40" s="8" t="str">
        <f>IFERROR(INDEX('Drift 202x'!$A$5:$A$304,MATCH($B$2&amp;"|"&amp;ROWS($A$13:A40),'Drift 202x'!$T$5:$T$304,0)),"")</f>
        <v/>
      </c>
      <c r="B40" s="8" t="str">
        <f>IFERROR(INDEX('Drift 202x'!$B$5:$B$304,MATCH($B$2&amp;"|"&amp;ROWS($A$13:A40),'Drift 202x'!$T$5:$T$304,0)),"")</f>
        <v/>
      </c>
      <c r="C40" s="8" t="str">
        <f>IFERROR(INDEX('Drift 202x'!$C$5:$C$304,MATCH($B$2&amp;"|"&amp;ROWS($A$13:A40),'Drift 202x'!$T$5:$T$304,0)),"")</f>
        <v/>
      </c>
      <c r="D40" s="8" t="str">
        <f>IFERROR(INDEX('Drift 202x'!$D$5:$D$304,MATCH($B$2&amp;"|"&amp;ROWS($A$13:A40),'Drift 202x'!$T$5:$T$304,0)),"")</f>
        <v/>
      </c>
      <c r="E40" s="8" t="str">
        <f>IFERROR(INDEX('Drift 202x'!$F$5:$F$304,MATCH($B$2&amp;"|"&amp;ROWS($A$13:A40),'Drift 202x'!$T$5:$T$304,0)),"")</f>
        <v/>
      </c>
      <c r="F40" s="8" t="str">
        <f>IFERROR(INDEX('Drift 202x'!$G$5:$G$304,MATCH($B$2&amp;"|"&amp;ROWS($A$13:A40),'Drift 202x'!$T$5:$T$304,0)),"")</f>
        <v/>
      </c>
      <c r="G40" s="8" t="str">
        <f>IFERROR(INDEX('Drift 202x'!$H$5:$H$304,MATCH($B$2&amp;"|"&amp;ROWS($A$13:A40),'Drift 202x'!$T$5:$T$304,0)),"")</f>
        <v/>
      </c>
      <c r="H40" s="8" t="str">
        <f>IFERROR(INDEX('Drift 202x'!$J$5:$J$304,MATCH($B$2&amp;"|"&amp;ROWS($A$13:A40),'Drift 202x'!$T$5:$T$304,0)),"")</f>
        <v/>
      </c>
      <c r="I40" s="8" t="str">
        <f>IFERROR(INDEX('Drift 202x'!$R$5:$R$304,MATCH($B$2&amp;"|"&amp;ROWS($A$13:A40),'Drift 202x'!$T$5:$T$304,0)),"")</f>
        <v/>
      </c>
    </row>
    <row r="41" spans="1:9" x14ac:dyDescent="0.35">
      <c r="A41" s="8" t="str">
        <f>IFERROR(INDEX('Drift 202x'!$A$5:$A$304,MATCH($B$2&amp;"|"&amp;ROWS($A$13:A41),'Drift 202x'!$T$5:$T$304,0)),"")</f>
        <v/>
      </c>
      <c r="B41" s="8" t="str">
        <f>IFERROR(INDEX('Drift 202x'!$B$5:$B$304,MATCH($B$2&amp;"|"&amp;ROWS($A$13:A41),'Drift 202x'!$T$5:$T$304,0)),"")</f>
        <v/>
      </c>
      <c r="C41" s="8" t="str">
        <f>IFERROR(INDEX('Drift 202x'!$C$5:$C$304,MATCH($B$2&amp;"|"&amp;ROWS($A$13:A41),'Drift 202x'!$T$5:$T$304,0)),"")</f>
        <v/>
      </c>
      <c r="D41" s="8" t="str">
        <f>IFERROR(INDEX('Drift 202x'!$D$5:$D$304,MATCH($B$2&amp;"|"&amp;ROWS($A$13:A41),'Drift 202x'!$T$5:$T$304,0)),"")</f>
        <v/>
      </c>
      <c r="E41" s="8" t="str">
        <f>IFERROR(INDEX('Drift 202x'!$F$5:$F$304,MATCH($B$2&amp;"|"&amp;ROWS($A$13:A41),'Drift 202x'!$T$5:$T$304,0)),"")</f>
        <v/>
      </c>
      <c r="F41" s="8" t="str">
        <f>IFERROR(INDEX('Drift 202x'!$G$5:$G$304,MATCH($B$2&amp;"|"&amp;ROWS($A$13:A41),'Drift 202x'!$T$5:$T$304,0)),"")</f>
        <v/>
      </c>
      <c r="G41" s="8" t="str">
        <f>IFERROR(INDEX('Drift 202x'!$H$5:$H$304,MATCH($B$2&amp;"|"&amp;ROWS($A$13:A41),'Drift 202x'!$T$5:$T$304,0)),"")</f>
        <v/>
      </c>
      <c r="H41" s="8" t="str">
        <f>IFERROR(INDEX('Drift 202x'!$J$5:$J$304,MATCH($B$2&amp;"|"&amp;ROWS($A$13:A41),'Drift 202x'!$T$5:$T$304,0)),"")</f>
        <v/>
      </c>
      <c r="I41" s="8" t="str">
        <f>IFERROR(INDEX('Drift 202x'!$R$5:$R$304,MATCH($B$2&amp;"|"&amp;ROWS($A$13:A41),'Drift 202x'!$T$5:$T$304,0)),"")</f>
        <v/>
      </c>
    </row>
    <row r="42" spans="1:9" x14ac:dyDescent="0.35">
      <c r="A42" s="8" t="str">
        <f>IFERROR(INDEX('Drift 202x'!$A$5:$A$304,MATCH($B$2&amp;"|"&amp;ROWS($A$13:A42),'Drift 202x'!$T$5:$T$304,0)),"")</f>
        <v/>
      </c>
      <c r="B42" s="8" t="str">
        <f>IFERROR(INDEX('Drift 202x'!$B$5:$B$304,MATCH($B$2&amp;"|"&amp;ROWS($A$13:A42),'Drift 202x'!$T$5:$T$304,0)),"")</f>
        <v/>
      </c>
      <c r="C42" s="8" t="str">
        <f>IFERROR(INDEX('Drift 202x'!$C$5:$C$304,MATCH($B$2&amp;"|"&amp;ROWS($A$13:A42),'Drift 202x'!$T$5:$T$304,0)),"")</f>
        <v/>
      </c>
      <c r="D42" s="8" t="str">
        <f>IFERROR(INDEX('Drift 202x'!$D$5:$D$304,MATCH($B$2&amp;"|"&amp;ROWS($A$13:A42),'Drift 202x'!$T$5:$T$304,0)),"")</f>
        <v/>
      </c>
      <c r="E42" s="8" t="str">
        <f>IFERROR(INDEX('Drift 202x'!$F$5:$F$304,MATCH($B$2&amp;"|"&amp;ROWS($A$13:A42),'Drift 202x'!$T$5:$T$304,0)),"")</f>
        <v/>
      </c>
      <c r="F42" s="8" t="str">
        <f>IFERROR(INDEX('Drift 202x'!$G$5:$G$304,MATCH($B$2&amp;"|"&amp;ROWS($A$13:A42),'Drift 202x'!$T$5:$T$304,0)),"")</f>
        <v/>
      </c>
      <c r="G42" s="8" t="str">
        <f>IFERROR(INDEX('Drift 202x'!$H$5:$H$304,MATCH($B$2&amp;"|"&amp;ROWS($A$13:A42),'Drift 202x'!$T$5:$T$304,0)),"")</f>
        <v/>
      </c>
      <c r="H42" s="8" t="str">
        <f>IFERROR(INDEX('Drift 202x'!$J$5:$J$304,MATCH($B$2&amp;"|"&amp;ROWS($A$13:A42),'Drift 202x'!$T$5:$T$304,0)),"")</f>
        <v/>
      </c>
      <c r="I42" s="8" t="str">
        <f>IFERROR(INDEX('Drift 202x'!$R$5:$R$304,MATCH($B$2&amp;"|"&amp;ROWS($A$13:A42),'Drift 202x'!$T$5:$T$304,0)),"")</f>
        <v/>
      </c>
    </row>
    <row r="43" spans="1:9" x14ac:dyDescent="0.35">
      <c r="A43" s="8" t="str">
        <f>IFERROR(INDEX('Drift 202x'!$A$5:$A$304,MATCH($B$2&amp;"|"&amp;ROWS($A$13:A43),'Drift 202x'!$T$5:$T$304,0)),"")</f>
        <v/>
      </c>
      <c r="B43" s="8" t="str">
        <f>IFERROR(INDEX('Drift 202x'!$B$5:$B$304,MATCH($B$2&amp;"|"&amp;ROWS($A$13:A43),'Drift 202x'!$T$5:$T$304,0)),"")</f>
        <v/>
      </c>
      <c r="C43" s="8" t="str">
        <f>IFERROR(INDEX('Drift 202x'!$C$5:$C$304,MATCH($B$2&amp;"|"&amp;ROWS($A$13:A43),'Drift 202x'!$T$5:$T$304,0)),"")</f>
        <v/>
      </c>
      <c r="D43" s="8" t="str">
        <f>IFERROR(INDEX('Drift 202x'!$D$5:$D$304,MATCH($B$2&amp;"|"&amp;ROWS($A$13:A43),'Drift 202x'!$T$5:$T$304,0)),"")</f>
        <v/>
      </c>
      <c r="E43" s="8" t="str">
        <f>IFERROR(INDEX('Drift 202x'!$F$5:$F$304,MATCH($B$2&amp;"|"&amp;ROWS($A$13:A43),'Drift 202x'!$T$5:$T$304,0)),"")</f>
        <v/>
      </c>
      <c r="F43" s="8" t="str">
        <f>IFERROR(INDEX('Drift 202x'!$G$5:$G$304,MATCH($B$2&amp;"|"&amp;ROWS($A$13:A43),'Drift 202x'!$T$5:$T$304,0)),"")</f>
        <v/>
      </c>
      <c r="G43" s="8" t="str">
        <f>IFERROR(INDEX('Drift 202x'!$H$5:$H$304,MATCH($B$2&amp;"|"&amp;ROWS($A$13:A43),'Drift 202x'!$T$5:$T$304,0)),"")</f>
        <v/>
      </c>
      <c r="H43" s="8" t="str">
        <f>IFERROR(INDEX('Drift 202x'!$J$5:$J$304,MATCH($B$2&amp;"|"&amp;ROWS($A$13:A43),'Drift 202x'!$T$5:$T$304,0)),"")</f>
        <v/>
      </c>
      <c r="I43" s="8" t="str">
        <f>IFERROR(INDEX('Drift 202x'!$R$5:$R$304,MATCH($B$2&amp;"|"&amp;ROWS($A$13:A43),'Drift 202x'!$T$5:$T$304,0)),"")</f>
        <v/>
      </c>
    </row>
    <row r="44" spans="1:9" x14ac:dyDescent="0.35">
      <c r="A44" s="8" t="str">
        <f>IFERROR(INDEX('Drift 202x'!$A$5:$A$304,MATCH($B$2&amp;"|"&amp;ROWS($A$13:A44),'Drift 202x'!$T$5:$T$304,0)),"")</f>
        <v/>
      </c>
      <c r="B44" s="8" t="str">
        <f>IFERROR(INDEX('Drift 202x'!$B$5:$B$304,MATCH($B$2&amp;"|"&amp;ROWS($A$13:A44),'Drift 202x'!$T$5:$T$304,0)),"")</f>
        <v/>
      </c>
      <c r="C44" s="8" t="str">
        <f>IFERROR(INDEX('Drift 202x'!$C$5:$C$304,MATCH($B$2&amp;"|"&amp;ROWS($A$13:A44),'Drift 202x'!$T$5:$T$304,0)),"")</f>
        <v/>
      </c>
      <c r="D44" s="8" t="str">
        <f>IFERROR(INDEX('Drift 202x'!$D$5:$D$304,MATCH($B$2&amp;"|"&amp;ROWS($A$13:A44),'Drift 202x'!$T$5:$T$304,0)),"")</f>
        <v/>
      </c>
      <c r="E44" s="8" t="str">
        <f>IFERROR(INDEX('Drift 202x'!$F$5:$F$304,MATCH($B$2&amp;"|"&amp;ROWS($A$13:A44),'Drift 202x'!$T$5:$T$304,0)),"")</f>
        <v/>
      </c>
      <c r="F44" s="8" t="str">
        <f>IFERROR(INDEX('Drift 202x'!$G$5:$G$304,MATCH($B$2&amp;"|"&amp;ROWS($A$13:A44),'Drift 202x'!$T$5:$T$304,0)),"")</f>
        <v/>
      </c>
      <c r="G44" s="8" t="str">
        <f>IFERROR(INDEX('Drift 202x'!$H$5:$H$304,MATCH($B$2&amp;"|"&amp;ROWS($A$13:A44),'Drift 202x'!$T$5:$T$304,0)),"")</f>
        <v/>
      </c>
      <c r="H44" s="8" t="str">
        <f>IFERROR(INDEX('Drift 202x'!$J$5:$J$304,MATCH($B$2&amp;"|"&amp;ROWS($A$13:A44),'Drift 202x'!$T$5:$T$304,0)),"")</f>
        <v/>
      </c>
      <c r="I44" s="8" t="str">
        <f>IFERROR(INDEX('Drift 202x'!$R$5:$R$304,MATCH($B$2&amp;"|"&amp;ROWS($A$13:A44),'Drift 202x'!$T$5:$T$304,0)),"")</f>
        <v/>
      </c>
    </row>
    <row r="45" spans="1:9" x14ac:dyDescent="0.35">
      <c r="A45" s="8" t="str">
        <f>IFERROR(INDEX('Drift 202x'!$A$5:$A$304,MATCH($B$2&amp;"|"&amp;ROWS($A$13:A45),'Drift 202x'!$T$5:$T$304,0)),"")</f>
        <v/>
      </c>
      <c r="B45" s="8" t="str">
        <f>IFERROR(INDEX('Drift 202x'!$B$5:$B$304,MATCH($B$2&amp;"|"&amp;ROWS($A$13:A45),'Drift 202x'!$T$5:$T$304,0)),"")</f>
        <v/>
      </c>
      <c r="C45" s="8" t="str">
        <f>IFERROR(INDEX('Drift 202x'!$C$5:$C$304,MATCH($B$2&amp;"|"&amp;ROWS($A$13:A45),'Drift 202x'!$T$5:$T$304,0)),"")</f>
        <v/>
      </c>
      <c r="D45" s="8" t="str">
        <f>IFERROR(INDEX('Drift 202x'!$D$5:$D$304,MATCH($B$2&amp;"|"&amp;ROWS($A$13:A45),'Drift 202x'!$T$5:$T$304,0)),"")</f>
        <v/>
      </c>
      <c r="E45" s="8" t="str">
        <f>IFERROR(INDEX('Drift 202x'!$F$5:$F$304,MATCH($B$2&amp;"|"&amp;ROWS($A$13:A45),'Drift 202x'!$T$5:$T$304,0)),"")</f>
        <v/>
      </c>
      <c r="F45" s="8" t="str">
        <f>IFERROR(INDEX('Drift 202x'!$G$5:$G$304,MATCH($B$2&amp;"|"&amp;ROWS($A$13:A45),'Drift 202x'!$T$5:$T$304,0)),"")</f>
        <v/>
      </c>
      <c r="G45" s="8" t="str">
        <f>IFERROR(INDEX('Drift 202x'!$H$5:$H$304,MATCH($B$2&amp;"|"&amp;ROWS($A$13:A45),'Drift 202x'!$T$5:$T$304,0)),"")</f>
        <v/>
      </c>
      <c r="H45" s="8" t="str">
        <f>IFERROR(INDEX('Drift 202x'!$J$5:$J$304,MATCH($B$2&amp;"|"&amp;ROWS($A$13:A45),'Drift 202x'!$T$5:$T$304,0)),"")</f>
        <v/>
      </c>
      <c r="I45" s="8" t="str">
        <f>IFERROR(INDEX('Drift 202x'!$R$5:$R$304,MATCH($B$2&amp;"|"&amp;ROWS($A$13:A45),'Drift 202x'!$T$5:$T$304,0)),"")</f>
        <v/>
      </c>
    </row>
    <row r="46" spans="1:9" x14ac:dyDescent="0.35">
      <c r="A46" s="8" t="str">
        <f>IFERROR(INDEX('Drift 202x'!$A$5:$A$304,MATCH($B$2&amp;"|"&amp;ROWS($A$13:A46),'Drift 202x'!$T$5:$T$304,0)),"")</f>
        <v/>
      </c>
      <c r="B46" s="8" t="str">
        <f>IFERROR(INDEX('Drift 202x'!$B$5:$B$304,MATCH($B$2&amp;"|"&amp;ROWS($A$13:A46),'Drift 202x'!$T$5:$T$304,0)),"")</f>
        <v/>
      </c>
      <c r="C46" s="8" t="str">
        <f>IFERROR(INDEX('Drift 202x'!$C$5:$C$304,MATCH($B$2&amp;"|"&amp;ROWS($A$13:A46),'Drift 202x'!$T$5:$T$304,0)),"")</f>
        <v/>
      </c>
      <c r="D46" s="8" t="str">
        <f>IFERROR(INDEX('Drift 202x'!$D$5:$D$304,MATCH($B$2&amp;"|"&amp;ROWS($A$13:A46),'Drift 202x'!$T$5:$T$304,0)),"")</f>
        <v/>
      </c>
      <c r="E46" s="8" t="str">
        <f>IFERROR(INDEX('Drift 202x'!$F$5:$F$304,MATCH($B$2&amp;"|"&amp;ROWS($A$13:A46),'Drift 202x'!$T$5:$T$304,0)),"")</f>
        <v/>
      </c>
      <c r="F46" s="8" t="str">
        <f>IFERROR(INDEX('Drift 202x'!$G$5:$G$304,MATCH($B$2&amp;"|"&amp;ROWS($A$13:A46),'Drift 202x'!$T$5:$T$304,0)),"")</f>
        <v/>
      </c>
      <c r="G46" s="8" t="str">
        <f>IFERROR(INDEX('Drift 202x'!$H$5:$H$304,MATCH($B$2&amp;"|"&amp;ROWS($A$13:A46),'Drift 202x'!$T$5:$T$304,0)),"")</f>
        <v/>
      </c>
      <c r="H46" s="8" t="str">
        <f>IFERROR(INDEX('Drift 202x'!$J$5:$J$304,MATCH($B$2&amp;"|"&amp;ROWS($A$13:A46),'Drift 202x'!$T$5:$T$304,0)),"")</f>
        <v/>
      </c>
      <c r="I46" s="8" t="str">
        <f>IFERROR(INDEX('Drift 202x'!$R$5:$R$304,MATCH($B$2&amp;"|"&amp;ROWS($A$13:A46),'Drift 202x'!$T$5:$T$304,0)),"")</f>
        <v/>
      </c>
    </row>
    <row r="47" spans="1:9" x14ac:dyDescent="0.35">
      <c r="A47" s="8" t="str">
        <f>IFERROR(INDEX('Drift 202x'!$A$5:$A$304,MATCH($B$2&amp;"|"&amp;ROWS($A$13:A47),'Drift 202x'!$T$5:$T$304,0)),"")</f>
        <v/>
      </c>
      <c r="B47" s="8" t="str">
        <f>IFERROR(INDEX('Drift 202x'!$B$5:$B$304,MATCH($B$2&amp;"|"&amp;ROWS($A$13:A47),'Drift 202x'!$T$5:$T$304,0)),"")</f>
        <v/>
      </c>
      <c r="C47" s="8" t="str">
        <f>IFERROR(INDEX('Drift 202x'!$C$5:$C$304,MATCH($B$2&amp;"|"&amp;ROWS($A$13:A47),'Drift 202x'!$T$5:$T$304,0)),"")</f>
        <v/>
      </c>
      <c r="D47" s="8" t="str">
        <f>IFERROR(INDEX('Drift 202x'!$D$5:$D$304,MATCH($B$2&amp;"|"&amp;ROWS($A$13:A47),'Drift 202x'!$T$5:$T$304,0)),"")</f>
        <v/>
      </c>
      <c r="E47" s="8" t="str">
        <f>IFERROR(INDEX('Drift 202x'!$F$5:$F$304,MATCH($B$2&amp;"|"&amp;ROWS($A$13:A47),'Drift 202x'!$T$5:$T$304,0)),"")</f>
        <v/>
      </c>
      <c r="F47" s="8" t="str">
        <f>IFERROR(INDEX('Drift 202x'!$G$5:$G$304,MATCH($B$2&amp;"|"&amp;ROWS($A$13:A47),'Drift 202x'!$T$5:$T$304,0)),"")</f>
        <v/>
      </c>
      <c r="G47" s="8" t="str">
        <f>IFERROR(INDEX('Drift 202x'!$H$5:$H$304,MATCH($B$2&amp;"|"&amp;ROWS($A$13:A47),'Drift 202x'!$T$5:$T$304,0)),"")</f>
        <v/>
      </c>
      <c r="H47" s="8" t="str">
        <f>IFERROR(INDEX('Drift 202x'!$J$5:$J$304,MATCH($B$2&amp;"|"&amp;ROWS($A$13:A47),'Drift 202x'!$T$5:$T$304,0)),"")</f>
        <v/>
      </c>
      <c r="I47" s="8" t="str">
        <f>IFERROR(INDEX('Drift 202x'!$R$5:$R$304,MATCH($B$2&amp;"|"&amp;ROWS($A$13:A47),'Drift 202x'!$T$5:$T$304,0)),"")</f>
        <v/>
      </c>
    </row>
    <row r="48" spans="1:9" x14ac:dyDescent="0.35">
      <c r="A48" s="8" t="str">
        <f>IFERROR(INDEX('Drift 202x'!$A$5:$A$304,MATCH($B$2&amp;"|"&amp;ROWS($A$13:A48),'Drift 202x'!$T$5:$T$304,0)),"")</f>
        <v/>
      </c>
      <c r="B48" s="8" t="str">
        <f>IFERROR(INDEX('Drift 202x'!$B$5:$B$304,MATCH($B$2&amp;"|"&amp;ROWS($A$13:A48),'Drift 202x'!$T$5:$T$304,0)),"")</f>
        <v/>
      </c>
      <c r="C48" s="8" t="str">
        <f>IFERROR(INDEX('Drift 202x'!$C$5:$C$304,MATCH($B$2&amp;"|"&amp;ROWS($A$13:A48),'Drift 202x'!$T$5:$T$304,0)),"")</f>
        <v/>
      </c>
      <c r="D48" s="8" t="str">
        <f>IFERROR(INDEX('Drift 202x'!$D$5:$D$304,MATCH($B$2&amp;"|"&amp;ROWS($A$13:A48),'Drift 202x'!$T$5:$T$304,0)),"")</f>
        <v/>
      </c>
      <c r="E48" s="8" t="str">
        <f>IFERROR(INDEX('Drift 202x'!$F$5:$F$304,MATCH($B$2&amp;"|"&amp;ROWS($A$13:A48),'Drift 202x'!$T$5:$T$304,0)),"")</f>
        <v/>
      </c>
      <c r="F48" s="8" t="str">
        <f>IFERROR(INDEX('Drift 202x'!$G$5:$G$304,MATCH($B$2&amp;"|"&amp;ROWS($A$13:A48),'Drift 202x'!$T$5:$T$304,0)),"")</f>
        <v/>
      </c>
      <c r="G48" s="8" t="str">
        <f>IFERROR(INDEX('Drift 202x'!$H$5:$H$304,MATCH($B$2&amp;"|"&amp;ROWS($A$13:A48),'Drift 202x'!$T$5:$T$304,0)),"")</f>
        <v/>
      </c>
      <c r="H48" s="8" t="str">
        <f>IFERROR(INDEX('Drift 202x'!$J$5:$J$304,MATCH($B$2&amp;"|"&amp;ROWS($A$13:A48),'Drift 202x'!$T$5:$T$304,0)),"")</f>
        <v/>
      </c>
      <c r="I48" s="8" t="str">
        <f>IFERROR(INDEX('Drift 202x'!$R$5:$R$304,MATCH($B$2&amp;"|"&amp;ROWS($A$13:A48),'Drift 202x'!$T$5:$T$304,0)),"")</f>
        <v/>
      </c>
    </row>
    <row r="49" spans="1:9" x14ac:dyDescent="0.35">
      <c r="A49" s="8" t="str">
        <f>IFERROR(INDEX('Drift 202x'!$A$5:$A$304,MATCH($B$2&amp;"|"&amp;ROWS($A$13:A49),'Drift 202x'!$T$5:$T$304,0)),"")</f>
        <v/>
      </c>
      <c r="B49" s="8" t="str">
        <f>IFERROR(INDEX('Drift 202x'!$B$5:$B$304,MATCH($B$2&amp;"|"&amp;ROWS($A$13:A49),'Drift 202x'!$T$5:$T$304,0)),"")</f>
        <v/>
      </c>
      <c r="C49" s="8" t="str">
        <f>IFERROR(INDEX('Drift 202x'!$C$5:$C$304,MATCH($B$2&amp;"|"&amp;ROWS($A$13:A49),'Drift 202x'!$T$5:$T$304,0)),"")</f>
        <v/>
      </c>
      <c r="D49" s="8" t="str">
        <f>IFERROR(INDEX('Drift 202x'!$D$5:$D$304,MATCH($B$2&amp;"|"&amp;ROWS($A$13:A49),'Drift 202x'!$T$5:$T$304,0)),"")</f>
        <v/>
      </c>
      <c r="E49" s="8" t="str">
        <f>IFERROR(INDEX('Drift 202x'!$F$5:$F$304,MATCH($B$2&amp;"|"&amp;ROWS($A$13:A49),'Drift 202x'!$T$5:$T$304,0)),"")</f>
        <v/>
      </c>
      <c r="F49" s="8" t="str">
        <f>IFERROR(INDEX('Drift 202x'!$G$5:$G$304,MATCH($B$2&amp;"|"&amp;ROWS($A$13:A49),'Drift 202x'!$T$5:$T$304,0)),"")</f>
        <v/>
      </c>
      <c r="G49" s="8" t="str">
        <f>IFERROR(INDEX('Drift 202x'!$H$5:$H$304,MATCH($B$2&amp;"|"&amp;ROWS($A$13:A49),'Drift 202x'!$T$5:$T$304,0)),"")</f>
        <v/>
      </c>
      <c r="H49" s="8" t="str">
        <f>IFERROR(INDEX('Drift 202x'!$J$5:$J$304,MATCH($B$2&amp;"|"&amp;ROWS($A$13:A49),'Drift 202x'!$T$5:$T$304,0)),"")</f>
        <v/>
      </c>
      <c r="I49" s="8" t="str">
        <f>IFERROR(INDEX('Drift 202x'!$R$5:$R$304,MATCH($B$2&amp;"|"&amp;ROWS($A$13:A49),'Drift 202x'!$T$5:$T$304,0)),"")</f>
        <v/>
      </c>
    </row>
    <row r="50" spans="1:9" x14ac:dyDescent="0.35">
      <c r="A50" s="8" t="str">
        <f>IFERROR(INDEX('Drift 202x'!$A$5:$A$304,MATCH($B$2&amp;"|"&amp;ROWS($A$13:A50),'Drift 202x'!$T$5:$T$304,0)),"")</f>
        <v/>
      </c>
      <c r="B50" s="8" t="str">
        <f>IFERROR(INDEX('Drift 202x'!$B$5:$B$304,MATCH($B$2&amp;"|"&amp;ROWS($A$13:A50),'Drift 202x'!$T$5:$T$304,0)),"")</f>
        <v/>
      </c>
      <c r="C50" s="8" t="str">
        <f>IFERROR(INDEX('Drift 202x'!$C$5:$C$304,MATCH($B$2&amp;"|"&amp;ROWS($A$13:A50),'Drift 202x'!$T$5:$T$304,0)),"")</f>
        <v/>
      </c>
      <c r="D50" s="8" t="str">
        <f>IFERROR(INDEX('Drift 202x'!$D$5:$D$304,MATCH($B$2&amp;"|"&amp;ROWS($A$13:A50),'Drift 202x'!$T$5:$T$304,0)),"")</f>
        <v/>
      </c>
      <c r="E50" s="8" t="str">
        <f>IFERROR(INDEX('Drift 202x'!$F$5:$F$304,MATCH($B$2&amp;"|"&amp;ROWS($A$13:A50),'Drift 202x'!$T$5:$T$304,0)),"")</f>
        <v/>
      </c>
      <c r="F50" s="8" t="str">
        <f>IFERROR(INDEX('Drift 202x'!$G$5:$G$304,MATCH($B$2&amp;"|"&amp;ROWS($A$13:A50),'Drift 202x'!$T$5:$T$304,0)),"")</f>
        <v/>
      </c>
      <c r="G50" s="8" t="str">
        <f>IFERROR(INDEX('Drift 202x'!$H$5:$H$304,MATCH($B$2&amp;"|"&amp;ROWS($A$13:A50),'Drift 202x'!$T$5:$T$304,0)),"")</f>
        <v/>
      </c>
      <c r="H50" s="8" t="str">
        <f>IFERROR(INDEX('Drift 202x'!$J$5:$J$304,MATCH($B$2&amp;"|"&amp;ROWS($A$13:A50),'Drift 202x'!$T$5:$T$304,0)),"")</f>
        <v/>
      </c>
      <c r="I50" s="8" t="str">
        <f>IFERROR(INDEX('Drift 202x'!$R$5:$R$304,MATCH($B$2&amp;"|"&amp;ROWS($A$13:A50),'Drift 202x'!$T$5:$T$304,0)),"")</f>
        <v/>
      </c>
    </row>
    <row r="51" spans="1:9" x14ac:dyDescent="0.35">
      <c r="A51" s="8" t="str">
        <f>IFERROR(INDEX('Drift 202x'!$A$5:$A$304,MATCH($B$2&amp;"|"&amp;ROWS($A$13:A51),'Drift 202x'!$T$5:$T$304,0)),"")</f>
        <v/>
      </c>
      <c r="B51" s="8" t="str">
        <f>IFERROR(INDEX('Drift 202x'!$B$5:$B$304,MATCH($B$2&amp;"|"&amp;ROWS($A$13:A51),'Drift 202x'!$T$5:$T$304,0)),"")</f>
        <v/>
      </c>
      <c r="C51" s="8" t="str">
        <f>IFERROR(INDEX('Drift 202x'!$C$5:$C$304,MATCH($B$2&amp;"|"&amp;ROWS($A$13:A51),'Drift 202x'!$T$5:$T$304,0)),"")</f>
        <v/>
      </c>
      <c r="D51" s="8" t="str">
        <f>IFERROR(INDEX('Drift 202x'!$D$5:$D$304,MATCH($B$2&amp;"|"&amp;ROWS($A$13:A51),'Drift 202x'!$T$5:$T$304,0)),"")</f>
        <v/>
      </c>
      <c r="E51" s="8" t="str">
        <f>IFERROR(INDEX('Drift 202x'!$F$5:$F$304,MATCH($B$2&amp;"|"&amp;ROWS($A$13:A51),'Drift 202x'!$T$5:$T$304,0)),"")</f>
        <v/>
      </c>
      <c r="F51" s="8" t="str">
        <f>IFERROR(INDEX('Drift 202x'!$G$5:$G$304,MATCH($B$2&amp;"|"&amp;ROWS($A$13:A51),'Drift 202x'!$T$5:$T$304,0)),"")</f>
        <v/>
      </c>
      <c r="G51" s="8" t="str">
        <f>IFERROR(INDEX('Drift 202x'!$H$5:$H$304,MATCH($B$2&amp;"|"&amp;ROWS($A$13:A51),'Drift 202x'!$T$5:$T$304,0)),"")</f>
        <v/>
      </c>
      <c r="H51" s="8" t="str">
        <f>IFERROR(INDEX('Drift 202x'!$J$5:$J$304,MATCH($B$2&amp;"|"&amp;ROWS($A$13:A51),'Drift 202x'!$T$5:$T$304,0)),"")</f>
        <v/>
      </c>
      <c r="I51" s="8" t="str">
        <f>IFERROR(INDEX('Drift 202x'!$R$5:$R$304,MATCH($B$2&amp;"|"&amp;ROWS($A$13:A51),'Drift 202x'!$T$5:$T$304,0)),"")</f>
        <v/>
      </c>
    </row>
    <row r="52" spans="1:9" x14ac:dyDescent="0.35">
      <c r="A52" s="8" t="str">
        <f>IFERROR(INDEX('Drift 202x'!$A$5:$A$304,MATCH($B$2&amp;"|"&amp;ROWS($A$13:A52),'Drift 202x'!$T$5:$T$304,0)),"")</f>
        <v/>
      </c>
      <c r="B52" s="8" t="str">
        <f>IFERROR(INDEX('Drift 202x'!$B$5:$B$304,MATCH($B$2&amp;"|"&amp;ROWS($A$13:A52),'Drift 202x'!$T$5:$T$304,0)),"")</f>
        <v/>
      </c>
      <c r="C52" s="8" t="str">
        <f>IFERROR(INDEX('Drift 202x'!$C$5:$C$304,MATCH($B$2&amp;"|"&amp;ROWS($A$13:A52),'Drift 202x'!$T$5:$T$304,0)),"")</f>
        <v/>
      </c>
      <c r="D52" s="8" t="str">
        <f>IFERROR(INDEX('Drift 202x'!$D$5:$D$304,MATCH($B$2&amp;"|"&amp;ROWS($A$13:A52),'Drift 202x'!$T$5:$T$304,0)),"")</f>
        <v/>
      </c>
      <c r="E52" s="8" t="str">
        <f>IFERROR(INDEX('Drift 202x'!$F$5:$F$304,MATCH($B$2&amp;"|"&amp;ROWS($A$13:A52),'Drift 202x'!$T$5:$T$304,0)),"")</f>
        <v/>
      </c>
      <c r="F52" s="8" t="str">
        <f>IFERROR(INDEX('Drift 202x'!$G$5:$G$304,MATCH($B$2&amp;"|"&amp;ROWS($A$13:A52),'Drift 202x'!$T$5:$T$304,0)),"")</f>
        <v/>
      </c>
      <c r="G52" s="8" t="str">
        <f>IFERROR(INDEX('Drift 202x'!$H$5:$H$304,MATCH($B$2&amp;"|"&amp;ROWS($A$13:A52),'Drift 202x'!$T$5:$T$304,0)),"")</f>
        <v/>
      </c>
      <c r="H52" s="8" t="str">
        <f>IFERROR(INDEX('Drift 202x'!$J$5:$J$304,MATCH($B$2&amp;"|"&amp;ROWS($A$13:A52),'Drift 202x'!$T$5:$T$304,0)),"")</f>
        <v/>
      </c>
      <c r="I52" s="8" t="str">
        <f>IFERROR(INDEX('Drift 202x'!$R$5:$R$304,MATCH($B$2&amp;"|"&amp;ROWS($A$13:A52),'Drift 202x'!$T$5:$T$304,0)),"")</f>
        <v/>
      </c>
    </row>
    <row r="53" spans="1:9" x14ac:dyDescent="0.35">
      <c r="A53" s="8" t="str">
        <f>IFERROR(INDEX('Drift 202x'!$A$5:$A$304,MATCH($B$2&amp;"|"&amp;ROWS($A$13:A53),'Drift 202x'!$T$5:$T$304,0)),"")</f>
        <v/>
      </c>
      <c r="B53" s="8" t="str">
        <f>IFERROR(INDEX('Drift 202x'!$B$5:$B$304,MATCH($B$2&amp;"|"&amp;ROWS($A$13:A53),'Drift 202x'!$T$5:$T$304,0)),"")</f>
        <v/>
      </c>
      <c r="C53" s="8" t="str">
        <f>IFERROR(INDEX('Drift 202x'!$C$5:$C$304,MATCH($B$2&amp;"|"&amp;ROWS($A$13:A53),'Drift 202x'!$T$5:$T$304,0)),"")</f>
        <v/>
      </c>
      <c r="D53" s="8" t="str">
        <f>IFERROR(INDEX('Drift 202x'!$D$5:$D$304,MATCH($B$2&amp;"|"&amp;ROWS($A$13:A53),'Drift 202x'!$T$5:$T$304,0)),"")</f>
        <v/>
      </c>
      <c r="E53" s="8" t="str">
        <f>IFERROR(INDEX('Drift 202x'!$F$5:$F$304,MATCH($B$2&amp;"|"&amp;ROWS($A$13:A53),'Drift 202x'!$T$5:$T$304,0)),"")</f>
        <v/>
      </c>
      <c r="F53" s="8" t="str">
        <f>IFERROR(INDEX('Drift 202x'!$G$5:$G$304,MATCH($B$2&amp;"|"&amp;ROWS($A$13:A53),'Drift 202x'!$T$5:$T$304,0)),"")</f>
        <v/>
      </c>
      <c r="G53" s="8" t="str">
        <f>IFERROR(INDEX('Drift 202x'!$H$5:$H$304,MATCH($B$2&amp;"|"&amp;ROWS($A$13:A53),'Drift 202x'!$T$5:$T$304,0)),"")</f>
        <v/>
      </c>
      <c r="H53" s="8" t="str">
        <f>IFERROR(INDEX('Drift 202x'!$J$5:$J$304,MATCH($B$2&amp;"|"&amp;ROWS($A$13:A53),'Drift 202x'!$T$5:$T$304,0)),"")</f>
        <v/>
      </c>
      <c r="I53" s="8" t="str">
        <f>IFERROR(INDEX('Drift 202x'!$R$5:$R$304,MATCH($B$2&amp;"|"&amp;ROWS($A$13:A53),'Drift 202x'!$T$5:$T$304,0)),"")</f>
        <v/>
      </c>
    </row>
    <row r="54" spans="1:9" x14ac:dyDescent="0.35">
      <c r="A54" s="8" t="str">
        <f>IFERROR(INDEX('Drift 202x'!$A$5:$A$304,MATCH($B$2&amp;"|"&amp;ROWS($A$13:A54),'Drift 202x'!$T$5:$T$304,0)),"")</f>
        <v/>
      </c>
      <c r="B54" s="8" t="str">
        <f>IFERROR(INDEX('Drift 202x'!$B$5:$B$304,MATCH($B$2&amp;"|"&amp;ROWS($A$13:A54),'Drift 202x'!$T$5:$T$304,0)),"")</f>
        <v/>
      </c>
      <c r="C54" s="8" t="str">
        <f>IFERROR(INDEX('Drift 202x'!$C$5:$C$304,MATCH($B$2&amp;"|"&amp;ROWS($A$13:A54),'Drift 202x'!$T$5:$T$304,0)),"")</f>
        <v/>
      </c>
      <c r="D54" s="8" t="str">
        <f>IFERROR(INDEX('Drift 202x'!$D$5:$D$304,MATCH($B$2&amp;"|"&amp;ROWS($A$13:A54),'Drift 202x'!$T$5:$T$304,0)),"")</f>
        <v/>
      </c>
      <c r="E54" s="8" t="str">
        <f>IFERROR(INDEX('Drift 202x'!$F$5:$F$304,MATCH($B$2&amp;"|"&amp;ROWS($A$13:A54),'Drift 202x'!$T$5:$T$304,0)),"")</f>
        <v/>
      </c>
      <c r="F54" s="8" t="str">
        <f>IFERROR(INDEX('Drift 202x'!$G$5:$G$304,MATCH($B$2&amp;"|"&amp;ROWS($A$13:A54),'Drift 202x'!$T$5:$T$304,0)),"")</f>
        <v/>
      </c>
      <c r="G54" s="8" t="str">
        <f>IFERROR(INDEX('Drift 202x'!$H$5:$H$304,MATCH($B$2&amp;"|"&amp;ROWS($A$13:A54),'Drift 202x'!$T$5:$T$304,0)),"")</f>
        <v/>
      </c>
      <c r="H54" s="8" t="str">
        <f>IFERROR(INDEX('Drift 202x'!$J$5:$J$304,MATCH($B$2&amp;"|"&amp;ROWS($A$13:A54),'Drift 202x'!$T$5:$T$304,0)),"")</f>
        <v/>
      </c>
      <c r="I54" s="8" t="str">
        <f>IFERROR(INDEX('Drift 202x'!$R$5:$R$304,MATCH($B$2&amp;"|"&amp;ROWS($A$13:A54),'Drift 202x'!$T$5:$T$304,0)),"")</f>
        <v/>
      </c>
    </row>
    <row r="55" spans="1:9" x14ac:dyDescent="0.35">
      <c r="A55" s="8" t="str">
        <f>IFERROR(INDEX('Drift 202x'!$A$5:$A$304,MATCH($B$2&amp;"|"&amp;ROWS($A$13:A55),'Drift 202x'!$T$5:$T$304,0)),"")</f>
        <v/>
      </c>
      <c r="B55" s="8" t="str">
        <f>IFERROR(INDEX('Drift 202x'!$B$5:$B$304,MATCH($B$2&amp;"|"&amp;ROWS($A$13:A55),'Drift 202x'!$T$5:$T$304,0)),"")</f>
        <v/>
      </c>
      <c r="C55" s="8" t="str">
        <f>IFERROR(INDEX('Drift 202x'!$C$5:$C$304,MATCH($B$2&amp;"|"&amp;ROWS($A$13:A55),'Drift 202x'!$T$5:$T$304,0)),"")</f>
        <v/>
      </c>
      <c r="D55" s="8" t="str">
        <f>IFERROR(INDEX('Drift 202x'!$D$5:$D$304,MATCH($B$2&amp;"|"&amp;ROWS($A$13:A55),'Drift 202x'!$T$5:$T$304,0)),"")</f>
        <v/>
      </c>
      <c r="E55" s="8" t="str">
        <f>IFERROR(INDEX('Drift 202x'!$F$5:$F$304,MATCH($B$2&amp;"|"&amp;ROWS($A$13:A55),'Drift 202x'!$T$5:$T$304,0)),"")</f>
        <v/>
      </c>
      <c r="F55" s="8" t="str">
        <f>IFERROR(INDEX('Drift 202x'!$G$5:$G$304,MATCH($B$2&amp;"|"&amp;ROWS($A$13:A55),'Drift 202x'!$T$5:$T$304,0)),"")</f>
        <v/>
      </c>
      <c r="G55" s="8" t="str">
        <f>IFERROR(INDEX('Drift 202x'!$H$5:$H$304,MATCH($B$2&amp;"|"&amp;ROWS($A$13:A55),'Drift 202x'!$T$5:$T$304,0)),"")</f>
        <v/>
      </c>
      <c r="H55" s="8" t="str">
        <f>IFERROR(INDEX('Drift 202x'!$J$5:$J$304,MATCH($B$2&amp;"|"&amp;ROWS($A$13:A55),'Drift 202x'!$T$5:$T$304,0)),"")</f>
        <v/>
      </c>
      <c r="I55" s="8" t="str">
        <f>IFERROR(INDEX('Drift 202x'!$R$5:$R$304,MATCH($B$2&amp;"|"&amp;ROWS($A$13:A55),'Drift 202x'!$T$5:$T$304,0)),"")</f>
        <v/>
      </c>
    </row>
    <row r="56" spans="1:9" x14ac:dyDescent="0.35">
      <c r="A56" s="8" t="str">
        <f>IFERROR(INDEX('Drift 202x'!$A$5:$A$304,MATCH($B$2&amp;"|"&amp;ROWS($A$13:A56),'Drift 202x'!$T$5:$T$304,0)),"")</f>
        <v/>
      </c>
      <c r="B56" s="8" t="str">
        <f>IFERROR(INDEX('Drift 202x'!$B$5:$B$304,MATCH($B$2&amp;"|"&amp;ROWS($A$13:A56),'Drift 202x'!$T$5:$T$304,0)),"")</f>
        <v/>
      </c>
      <c r="C56" s="8" t="str">
        <f>IFERROR(INDEX('Drift 202x'!$C$5:$C$304,MATCH($B$2&amp;"|"&amp;ROWS($A$13:A56),'Drift 202x'!$T$5:$T$304,0)),"")</f>
        <v/>
      </c>
      <c r="D56" s="8" t="str">
        <f>IFERROR(INDEX('Drift 202x'!$D$5:$D$304,MATCH($B$2&amp;"|"&amp;ROWS($A$13:A56),'Drift 202x'!$T$5:$T$304,0)),"")</f>
        <v/>
      </c>
      <c r="E56" s="8" t="str">
        <f>IFERROR(INDEX('Drift 202x'!$F$5:$F$304,MATCH($B$2&amp;"|"&amp;ROWS($A$13:A56),'Drift 202x'!$T$5:$T$304,0)),"")</f>
        <v/>
      </c>
      <c r="F56" s="8" t="str">
        <f>IFERROR(INDEX('Drift 202x'!$G$5:$G$304,MATCH($B$2&amp;"|"&amp;ROWS($A$13:A56),'Drift 202x'!$T$5:$T$304,0)),"")</f>
        <v/>
      </c>
      <c r="G56" s="8" t="str">
        <f>IFERROR(INDEX('Drift 202x'!$H$5:$H$304,MATCH($B$2&amp;"|"&amp;ROWS($A$13:A56),'Drift 202x'!$T$5:$T$304,0)),"")</f>
        <v/>
      </c>
      <c r="H56" s="8" t="str">
        <f>IFERROR(INDEX('Drift 202x'!$J$5:$J$304,MATCH($B$2&amp;"|"&amp;ROWS($A$13:A56),'Drift 202x'!$T$5:$T$304,0)),"")</f>
        <v/>
      </c>
      <c r="I56" s="8" t="str">
        <f>IFERROR(INDEX('Drift 202x'!$R$5:$R$304,MATCH($B$2&amp;"|"&amp;ROWS($A$13:A56),'Drift 202x'!$T$5:$T$304,0)),"")</f>
        <v/>
      </c>
    </row>
    <row r="57" spans="1:9" x14ac:dyDescent="0.35">
      <c r="A57" s="8" t="str">
        <f>IFERROR(INDEX('Drift 202x'!$A$5:$A$304,MATCH($B$2&amp;"|"&amp;ROWS($A$13:A57),'Drift 202x'!$T$5:$T$304,0)),"")</f>
        <v/>
      </c>
      <c r="B57" s="8" t="str">
        <f>IFERROR(INDEX('Drift 202x'!$B$5:$B$304,MATCH($B$2&amp;"|"&amp;ROWS($A$13:A57),'Drift 202x'!$T$5:$T$304,0)),"")</f>
        <v/>
      </c>
      <c r="C57" s="8" t="str">
        <f>IFERROR(INDEX('Drift 202x'!$C$5:$C$304,MATCH($B$2&amp;"|"&amp;ROWS($A$13:A57),'Drift 202x'!$T$5:$T$304,0)),"")</f>
        <v/>
      </c>
      <c r="D57" s="8" t="str">
        <f>IFERROR(INDEX('Drift 202x'!$D$5:$D$304,MATCH($B$2&amp;"|"&amp;ROWS($A$13:A57),'Drift 202x'!$T$5:$T$304,0)),"")</f>
        <v/>
      </c>
      <c r="E57" s="8" t="str">
        <f>IFERROR(INDEX('Drift 202x'!$F$5:$F$304,MATCH($B$2&amp;"|"&amp;ROWS($A$13:A57),'Drift 202x'!$T$5:$T$304,0)),"")</f>
        <v/>
      </c>
      <c r="F57" s="8" t="str">
        <f>IFERROR(INDEX('Drift 202x'!$G$5:$G$304,MATCH($B$2&amp;"|"&amp;ROWS($A$13:A57),'Drift 202x'!$T$5:$T$304,0)),"")</f>
        <v/>
      </c>
      <c r="G57" s="8" t="str">
        <f>IFERROR(INDEX('Drift 202x'!$H$5:$H$304,MATCH($B$2&amp;"|"&amp;ROWS($A$13:A57),'Drift 202x'!$T$5:$T$304,0)),"")</f>
        <v/>
      </c>
      <c r="H57" s="8" t="str">
        <f>IFERROR(INDEX('Drift 202x'!$J$5:$J$304,MATCH($B$2&amp;"|"&amp;ROWS($A$13:A57),'Drift 202x'!$T$5:$T$304,0)),"")</f>
        <v/>
      </c>
      <c r="I57" s="8" t="str">
        <f>IFERROR(INDEX('Drift 202x'!$R$5:$R$304,MATCH($B$2&amp;"|"&amp;ROWS($A$13:A57),'Drift 202x'!$T$5:$T$304,0)),"")</f>
        <v/>
      </c>
    </row>
    <row r="58" spans="1:9" x14ac:dyDescent="0.35">
      <c r="A58" s="8" t="str">
        <f>IFERROR(INDEX('Drift 202x'!$A$5:$A$304,MATCH($B$2&amp;"|"&amp;ROWS($A$13:A58),'Drift 202x'!$T$5:$T$304,0)),"")</f>
        <v/>
      </c>
      <c r="B58" s="8" t="str">
        <f>IFERROR(INDEX('Drift 202x'!$B$5:$B$304,MATCH($B$2&amp;"|"&amp;ROWS($A$13:A58),'Drift 202x'!$T$5:$T$304,0)),"")</f>
        <v/>
      </c>
      <c r="C58" s="8" t="str">
        <f>IFERROR(INDEX('Drift 202x'!$C$5:$C$304,MATCH($B$2&amp;"|"&amp;ROWS($A$13:A58),'Drift 202x'!$T$5:$T$304,0)),"")</f>
        <v/>
      </c>
      <c r="D58" s="8" t="str">
        <f>IFERROR(INDEX('Drift 202x'!$D$5:$D$304,MATCH($B$2&amp;"|"&amp;ROWS($A$13:A58),'Drift 202x'!$T$5:$T$304,0)),"")</f>
        <v/>
      </c>
      <c r="E58" s="8" t="str">
        <f>IFERROR(INDEX('Drift 202x'!$F$5:$F$304,MATCH($B$2&amp;"|"&amp;ROWS($A$13:A58),'Drift 202x'!$T$5:$T$304,0)),"")</f>
        <v/>
      </c>
      <c r="F58" s="8" t="str">
        <f>IFERROR(INDEX('Drift 202x'!$G$5:$G$304,MATCH($B$2&amp;"|"&amp;ROWS($A$13:A58),'Drift 202x'!$T$5:$T$304,0)),"")</f>
        <v/>
      </c>
      <c r="G58" s="8" t="str">
        <f>IFERROR(INDEX('Drift 202x'!$H$5:$H$304,MATCH($B$2&amp;"|"&amp;ROWS($A$13:A58),'Drift 202x'!$T$5:$T$304,0)),"")</f>
        <v/>
      </c>
      <c r="H58" s="8" t="str">
        <f>IFERROR(INDEX('Drift 202x'!$J$5:$J$304,MATCH($B$2&amp;"|"&amp;ROWS($A$13:A58),'Drift 202x'!$T$5:$T$304,0)),"")</f>
        <v/>
      </c>
      <c r="I58" s="8" t="str">
        <f>IFERROR(INDEX('Drift 202x'!$R$5:$R$304,MATCH($B$2&amp;"|"&amp;ROWS($A$13:A58),'Drift 202x'!$T$5:$T$304,0)),"")</f>
        <v/>
      </c>
    </row>
    <row r="59" spans="1:9" x14ac:dyDescent="0.35">
      <c r="A59" s="8" t="str">
        <f>IFERROR(INDEX('Drift 202x'!$A$5:$A$304,MATCH($B$2&amp;"|"&amp;ROWS($A$13:A59),'Drift 202x'!$T$5:$T$304,0)),"")</f>
        <v/>
      </c>
      <c r="B59" s="8" t="str">
        <f>IFERROR(INDEX('Drift 202x'!$B$5:$B$304,MATCH($B$2&amp;"|"&amp;ROWS($A$13:A59),'Drift 202x'!$T$5:$T$304,0)),"")</f>
        <v/>
      </c>
      <c r="C59" s="8" t="str">
        <f>IFERROR(INDEX('Drift 202x'!$C$5:$C$304,MATCH($B$2&amp;"|"&amp;ROWS($A$13:A59),'Drift 202x'!$T$5:$T$304,0)),"")</f>
        <v/>
      </c>
      <c r="D59" s="8" t="str">
        <f>IFERROR(INDEX('Drift 202x'!$D$5:$D$304,MATCH($B$2&amp;"|"&amp;ROWS($A$13:A59),'Drift 202x'!$T$5:$T$304,0)),"")</f>
        <v/>
      </c>
      <c r="E59" s="8" t="str">
        <f>IFERROR(INDEX('Drift 202x'!$F$5:$F$304,MATCH($B$2&amp;"|"&amp;ROWS($A$13:A59),'Drift 202x'!$T$5:$T$304,0)),"")</f>
        <v/>
      </c>
      <c r="F59" s="8" t="str">
        <f>IFERROR(INDEX('Drift 202x'!$G$5:$G$304,MATCH($B$2&amp;"|"&amp;ROWS($A$13:A59),'Drift 202x'!$T$5:$T$304,0)),"")</f>
        <v/>
      </c>
      <c r="G59" s="8" t="str">
        <f>IFERROR(INDEX('Drift 202x'!$H$5:$H$304,MATCH($B$2&amp;"|"&amp;ROWS($A$13:A59),'Drift 202x'!$T$5:$T$304,0)),"")</f>
        <v/>
      </c>
      <c r="H59" s="8" t="str">
        <f>IFERROR(INDEX('Drift 202x'!$J$5:$J$304,MATCH($B$2&amp;"|"&amp;ROWS($A$13:A59),'Drift 202x'!$T$5:$T$304,0)),"")</f>
        <v/>
      </c>
      <c r="I59" s="8" t="str">
        <f>IFERROR(INDEX('Drift 202x'!$R$5:$R$304,MATCH($B$2&amp;"|"&amp;ROWS($A$13:A59),'Drift 202x'!$T$5:$T$304,0)),"")</f>
        <v/>
      </c>
    </row>
    <row r="60" spans="1:9" x14ac:dyDescent="0.35">
      <c r="A60" s="8" t="str">
        <f>IFERROR(INDEX('Drift 202x'!$A$5:$A$304,MATCH($B$2&amp;"|"&amp;ROWS($A$13:A60),'Drift 202x'!$T$5:$T$304,0)),"")</f>
        <v/>
      </c>
      <c r="B60" s="8" t="str">
        <f>IFERROR(INDEX('Drift 202x'!$B$5:$B$304,MATCH($B$2&amp;"|"&amp;ROWS($A$13:A60),'Drift 202x'!$T$5:$T$304,0)),"")</f>
        <v/>
      </c>
      <c r="C60" s="8" t="str">
        <f>IFERROR(INDEX('Drift 202x'!$C$5:$C$304,MATCH($B$2&amp;"|"&amp;ROWS($A$13:A60),'Drift 202x'!$T$5:$T$304,0)),"")</f>
        <v/>
      </c>
      <c r="D60" s="8" t="str">
        <f>IFERROR(INDEX('Drift 202x'!$D$5:$D$304,MATCH($B$2&amp;"|"&amp;ROWS($A$13:A60),'Drift 202x'!$T$5:$T$304,0)),"")</f>
        <v/>
      </c>
      <c r="E60" s="8" t="str">
        <f>IFERROR(INDEX('Drift 202x'!$F$5:$F$304,MATCH($B$2&amp;"|"&amp;ROWS($A$13:A60),'Drift 202x'!$T$5:$T$304,0)),"")</f>
        <v/>
      </c>
      <c r="F60" s="8" t="str">
        <f>IFERROR(INDEX('Drift 202x'!$G$5:$G$304,MATCH($B$2&amp;"|"&amp;ROWS($A$13:A60),'Drift 202x'!$T$5:$T$304,0)),"")</f>
        <v/>
      </c>
      <c r="G60" s="8" t="str">
        <f>IFERROR(INDEX('Drift 202x'!$H$5:$H$304,MATCH($B$2&amp;"|"&amp;ROWS($A$13:A60),'Drift 202x'!$T$5:$T$304,0)),"")</f>
        <v/>
      </c>
      <c r="H60" s="8" t="str">
        <f>IFERROR(INDEX('Drift 202x'!$J$5:$J$304,MATCH($B$2&amp;"|"&amp;ROWS($A$13:A60),'Drift 202x'!$T$5:$T$304,0)),"")</f>
        <v/>
      </c>
      <c r="I60" s="8" t="str">
        <f>IFERROR(INDEX('Drift 202x'!$R$5:$R$304,MATCH($B$2&amp;"|"&amp;ROWS($A$13:A60),'Drift 202x'!$T$5:$T$304,0)),"")</f>
        <v/>
      </c>
    </row>
    <row r="61" spans="1:9" x14ac:dyDescent="0.35">
      <c r="A61" s="8" t="str">
        <f>IFERROR(INDEX('Drift 202x'!$A$5:$A$304,MATCH($B$2&amp;"|"&amp;ROWS($A$13:A61),'Drift 202x'!$T$5:$T$304,0)),"")</f>
        <v/>
      </c>
      <c r="B61" s="8" t="str">
        <f>IFERROR(INDEX('Drift 202x'!$B$5:$B$304,MATCH($B$2&amp;"|"&amp;ROWS($A$13:A61),'Drift 202x'!$T$5:$T$304,0)),"")</f>
        <v/>
      </c>
      <c r="C61" s="8" t="str">
        <f>IFERROR(INDEX('Drift 202x'!$C$5:$C$304,MATCH($B$2&amp;"|"&amp;ROWS($A$13:A61),'Drift 202x'!$T$5:$T$304,0)),"")</f>
        <v/>
      </c>
      <c r="D61" s="8" t="str">
        <f>IFERROR(INDEX('Drift 202x'!$D$5:$D$304,MATCH($B$2&amp;"|"&amp;ROWS($A$13:A61),'Drift 202x'!$T$5:$T$304,0)),"")</f>
        <v/>
      </c>
      <c r="E61" s="8" t="str">
        <f>IFERROR(INDEX('Drift 202x'!$F$5:$F$304,MATCH($B$2&amp;"|"&amp;ROWS($A$13:A61),'Drift 202x'!$T$5:$T$304,0)),"")</f>
        <v/>
      </c>
      <c r="F61" s="8" t="str">
        <f>IFERROR(INDEX('Drift 202x'!$G$5:$G$304,MATCH($B$2&amp;"|"&amp;ROWS($A$13:A61),'Drift 202x'!$T$5:$T$304,0)),"")</f>
        <v/>
      </c>
      <c r="G61" s="8" t="str">
        <f>IFERROR(INDEX('Drift 202x'!$H$5:$H$304,MATCH($B$2&amp;"|"&amp;ROWS($A$13:A61),'Drift 202x'!$T$5:$T$304,0)),"")</f>
        <v/>
      </c>
      <c r="H61" s="8" t="str">
        <f>IFERROR(INDEX('Drift 202x'!$J$5:$J$304,MATCH($B$2&amp;"|"&amp;ROWS($A$13:A61),'Drift 202x'!$T$5:$T$304,0)),"")</f>
        <v/>
      </c>
      <c r="I61" s="8" t="str">
        <f>IFERROR(INDEX('Drift 202x'!$R$5:$R$304,MATCH($B$2&amp;"|"&amp;ROWS($A$13:A61),'Drift 202x'!$T$5:$T$304,0)),"")</f>
        <v/>
      </c>
    </row>
    <row r="62" spans="1:9" x14ac:dyDescent="0.35">
      <c r="A62" s="8" t="str">
        <f>IFERROR(INDEX('Drift 202x'!$A$5:$A$304,MATCH($B$2&amp;"|"&amp;ROWS($A$13:A62),'Drift 202x'!$T$5:$T$304,0)),"")</f>
        <v/>
      </c>
      <c r="B62" s="8" t="str">
        <f>IFERROR(INDEX('Drift 202x'!$B$5:$B$304,MATCH($B$2&amp;"|"&amp;ROWS($A$13:A62),'Drift 202x'!$T$5:$T$304,0)),"")</f>
        <v/>
      </c>
      <c r="C62" s="8" t="str">
        <f>IFERROR(INDEX('Drift 202x'!$C$5:$C$304,MATCH($B$2&amp;"|"&amp;ROWS($A$13:A62),'Drift 202x'!$T$5:$T$304,0)),"")</f>
        <v/>
      </c>
      <c r="D62" s="8" t="str">
        <f>IFERROR(INDEX('Drift 202x'!$D$5:$D$304,MATCH($B$2&amp;"|"&amp;ROWS($A$13:A62),'Drift 202x'!$T$5:$T$304,0)),"")</f>
        <v/>
      </c>
      <c r="E62" s="8" t="str">
        <f>IFERROR(INDEX('Drift 202x'!$F$5:$F$304,MATCH($B$2&amp;"|"&amp;ROWS($A$13:A62),'Drift 202x'!$T$5:$T$304,0)),"")</f>
        <v/>
      </c>
      <c r="F62" s="8" t="str">
        <f>IFERROR(INDEX('Drift 202x'!$G$5:$G$304,MATCH($B$2&amp;"|"&amp;ROWS($A$13:A62),'Drift 202x'!$T$5:$T$304,0)),"")</f>
        <v/>
      </c>
      <c r="G62" s="8" t="str">
        <f>IFERROR(INDEX('Drift 202x'!$H$5:$H$304,MATCH($B$2&amp;"|"&amp;ROWS($A$13:A62),'Drift 202x'!$T$5:$T$304,0)),"")</f>
        <v/>
      </c>
      <c r="H62" s="8" t="str">
        <f>IFERROR(INDEX('Drift 202x'!$J$5:$J$304,MATCH($B$2&amp;"|"&amp;ROWS($A$13:A62),'Drift 202x'!$T$5:$T$304,0)),"")</f>
        <v/>
      </c>
      <c r="I62" s="8" t="str">
        <f>IFERROR(INDEX('Drift 202x'!$R$5:$R$304,MATCH($B$2&amp;"|"&amp;ROWS($A$13:A62),'Drift 202x'!$T$5:$T$304,0)),"")</f>
        <v/>
      </c>
    </row>
    <row r="64" spans="1:9" x14ac:dyDescent="0.35">
      <c r="A64" t="s">
        <v>114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500-000000000000}">
          <x14:formula1>
            <xm:f>Opsætning!$C$4:$C$6</xm:f>
          </x14:formula1>
          <xm:sqref>B2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4"/>
  <sheetViews>
    <sheetView workbookViewId="0"/>
  </sheetViews>
  <sheetFormatPr defaultRowHeight="14.5" x14ac:dyDescent="0.35"/>
  <cols>
    <col min="1" max="1" width="10" customWidth="1"/>
    <col min="2" max="2" width="14" customWidth="1"/>
    <col min="3" max="3" width="46" customWidth="1"/>
    <col min="4" max="4" width="32" customWidth="1"/>
    <col min="5" max="6" width="14" customWidth="1"/>
    <col min="7" max="7" width="34" customWidth="1"/>
    <col min="8" max="8" width="16" customWidth="1"/>
    <col min="9" max="9" width="35" customWidth="1"/>
  </cols>
  <sheetData>
    <row r="1" spans="1:9" ht="18.5" x14ac:dyDescent="0.45">
      <c r="A1" s="21" t="s">
        <v>34</v>
      </c>
    </row>
    <row r="2" spans="1:9" ht="29" x14ac:dyDescent="0.35">
      <c r="A2" s="5" t="s">
        <v>110</v>
      </c>
      <c r="B2" s="4" t="s">
        <v>34</v>
      </c>
    </row>
    <row r="4" spans="1:9" x14ac:dyDescent="0.35">
      <c r="A4" s="9" t="s">
        <v>101</v>
      </c>
      <c r="B4" s="8">
        <f>SUMIFS('Drift 202x'!$F:$F,'Drift 202x'!$E:$E,$B$2,'Drift 202x'!$H:$H,"Fond - bevilget ikke modtaget")</f>
        <v>0</v>
      </c>
    </row>
    <row r="5" spans="1:9" x14ac:dyDescent="0.35">
      <c r="A5" s="9" t="s">
        <v>102</v>
      </c>
      <c r="B5" s="8">
        <f>SUMIFS('Drift 202x'!$L:$L,'Drift 202x'!$E:$E,$B$2)</f>
        <v>0</v>
      </c>
    </row>
    <row r="6" spans="1:9" ht="29" x14ac:dyDescent="0.35">
      <c r="A6" s="9" t="s">
        <v>103</v>
      </c>
      <c r="B6" s="8">
        <f>SUMIFS('Drift 202x'!$Q:$Q,'Drift 202x'!$E:$E,$B$2,'Drift 202x'!$H:$H,"Fond - bevilget ikke modtaget")</f>
        <v>0</v>
      </c>
    </row>
    <row r="7" spans="1:9" ht="29" x14ac:dyDescent="0.35">
      <c r="A7" s="9" t="s">
        <v>104</v>
      </c>
      <c r="B7" s="8">
        <f>SUMIFS('Drift 202x'!$G:$G,'Drift 202x'!$E:$E,$B$2,'Drift 202x'!$D:$D,"&lt;&gt;Ikke resultat/udligning")</f>
        <v>0</v>
      </c>
    </row>
    <row r="8" spans="1:9" ht="29" x14ac:dyDescent="0.35">
      <c r="A8" s="9" t="s">
        <v>105</v>
      </c>
      <c r="B8" s="8">
        <f>B4-B7</f>
        <v>0</v>
      </c>
    </row>
    <row r="9" spans="1:9" x14ac:dyDescent="0.35">
      <c r="A9" s="9" t="s">
        <v>106</v>
      </c>
      <c r="B9" s="8">
        <f>B5-SUMIFS('Drift 202x'!$M:$M,'Drift 202x'!$E:$E,$B$2)</f>
        <v>0</v>
      </c>
    </row>
    <row r="11" spans="1:9" x14ac:dyDescent="0.35">
      <c r="A11" s="10" t="s">
        <v>111</v>
      </c>
    </row>
    <row r="12" spans="1:9" x14ac:dyDescent="0.35">
      <c r="A12" s="3" t="s">
        <v>68</v>
      </c>
      <c r="B12" s="3" t="s">
        <v>69</v>
      </c>
      <c r="C12" s="3" t="s">
        <v>70</v>
      </c>
      <c r="D12" s="3" t="s">
        <v>58</v>
      </c>
      <c r="E12" s="3" t="s">
        <v>112</v>
      </c>
      <c r="F12" s="3" t="s">
        <v>113</v>
      </c>
      <c r="G12" s="3" t="s">
        <v>73</v>
      </c>
      <c r="H12" s="3" t="s">
        <v>75</v>
      </c>
      <c r="I12" s="3" t="s">
        <v>83</v>
      </c>
    </row>
    <row r="13" spans="1:9" x14ac:dyDescent="0.35">
      <c r="A13" s="8" t="str">
        <f>IFERROR(INDEX('Drift 202x'!$A$5:$A$304,MATCH($B$2&amp;"|"&amp;ROWS($A$13:A13),'Drift 202x'!$T$5:$T$304,0)),"")</f>
        <v/>
      </c>
      <c r="B13" s="8" t="str">
        <f>IFERROR(INDEX('Drift 202x'!$B$5:$B$304,MATCH($B$2&amp;"|"&amp;ROWS($A$13:A13),'Drift 202x'!$T$5:$T$304,0)),"")</f>
        <v/>
      </c>
      <c r="C13" s="8" t="str">
        <f>IFERROR(INDEX('Drift 202x'!$C$5:$C$304,MATCH($B$2&amp;"|"&amp;ROWS($A$13:A13),'Drift 202x'!$T$5:$T$304,0)),"")</f>
        <v/>
      </c>
      <c r="D13" s="8" t="str">
        <f>IFERROR(INDEX('Drift 202x'!$D$5:$D$304,MATCH($B$2&amp;"|"&amp;ROWS($A$13:A13),'Drift 202x'!$T$5:$T$304,0)),"")</f>
        <v/>
      </c>
      <c r="E13" s="8" t="str">
        <f>IFERROR(INDEX('Drift 202x'!$F$5:$F$304,MATCH($B$2&amp;"|"&amp;ROWS($A$13:A13),'Drift 202x'!$T$5:$T$304,0)),"")</f>
        <v/>
      </c>
      <c r="F13" s="8" t="str">
        <f>IFERROR(INDEX('Drift 202x'!$G$5:$G$304,MATCH($B$2&amp;"|"&amp;ROWS($A$13:A13),'Drift 202x'!$T$5:$T$304,0)),"")</f>
        <v/>
      </c>
      <c r="G13" s="8" t="str">
        <f>IFERROR(INDEX('Drift 202x'!$H$5:$H$304,MATCH($B$2&amp;"|"&amp;ROWS($A$13:A13),'Drift 202x'!$T$5:$T$304,0)),"")</f>
        <v/>
      </c>
      <c r="H13" s="8" t="str">
        <f>IFERROR(INDEX('Drift 202x'!$J$5:$J$304,MATCH($B$2&amp;"|"&amp;ROWS($A$13:A13),'Drift 202x'!$T$5:$T$304,0)),"")</f>
        <v/>
      </c>
      <c r="I13" s="8" t="str">
        <f>IFERROR(INDEX('Drift 202x'!$R$5:$R$304,MATCH($B$2&amp;"|"&amp;ROWS($A$13:A13),'Drift 202x'!$T$5:$T$304,0)),"")</f>
        <v/>
      </c>
    </row>
    <row r="14" spans="1:9" x14ac:dyDescent="0.35">
      <c r="A14" s="8" t="str">
        <f>IFERROR(INDEX('Drift 202x'!$A$5:$A$304,MATCH($B$2&amp;"|"&amp;ROWS($A$13:A14),'Drift 202x'!$T$5:$T$304,0)),"")</f>
        <v/>
      </c>
      <c r="B14" s="8" t="str">
        <f>IFERROR(INDEX('Drift 202x'!$B$5:$B$304,MATCH($B$2&amp;"|"&amp;ROWS($A$13:A14),'Drift 202x'!$T$5:$T$304,0)),"")</f>
        <v/>
      </c>
      <c r="C14" s="8" t="str">
        <f>IFERROR(INDEX('Drift 202x'!$C$5:$C$304,MATCH($B$2&amp;"|"&amp;ROWS($A$13:A14),'Drift 202x'!$T$5:$T$304,0)),"")</f>
        <v/>
      </c>
      <c r="D14" s="8" t="str">
        <f>IFERROR(INDEX('Drift 202x'!$D$5:$D$304,MATCH($B$2&amp;"|"&amp;ROWS($A$13:A14),'Drift 202x'!$T$5:$T$304,0)),"")</f>
        <v/>
      </c>
      <c r="E14" s="8" t="str">
        <f>IFERROR(INDEX('Drift 202x'!$F$5:$F$304,MATCH($B$2&amp;"|"&amp;ROWS($A$13:A14),'Drift 202x'!$T$5:$T$304,0)),"")</f>
        <v/>
      </c>
      <c r="F14" s="8" t="str">
        <f>IFERROR(INDEX('Drift 202x'!$G$5:$G$304,MATCH($B$2&amp;"|"&amp;ROWS($A$13:A14),'Drift 202x'!$T$5:$T$304,0)),"")</f>
        <v/>
      </c>
      <c r="G14" s="8" t="str">
        <f>IFERROR(INDEX('Drift 202x'!$H$5:$H$304,MATCH($B$2&amp;"|"&amp;ROWS($A$13:A14),'Drift 202x'!$T$5:$T$304,0)),"")</f>
        <v/>
      </c>
      <c r="H14" s="8" t="str">
        <f>IFERROR(INDEX('Drift 202x'!$J$5:$J$304,MATCH($B$2&amp;"|"&amp;ROWS($A$13:A14),'Drift 202x'!$T$5:$T$304,0)),"")</f>
        <v/>
      </c>
      <c r="I14" s="8" t="str">
        <f>IFERROR(INDEX('Drift 202x'!$R$5:$R$304,MATCH($B$2&amp;"|"&amp;ROWS($A$13:A14),'Drift 202x'!$T$5:$T$304,0)),"")</f>
        <v/>
      </c>
    </row>
    <row r="15" spans="1:9" x14ac:dyDescent="0.35">
      <c r="A15" s="8" t="str">
        <f>IFERROR(INDEX('Drift 202x'!$A$5:$A$304,MATCH($B$2&amp;"|"&amp;ROWS($A$13:A15),'Drift 202x'!$T$5:$T$304,0)),"")</f>
        <v/>
      </c>
      <c r="B15" s="8" t="str">
        <f>IFERROR(INDEX('Drift 202x'!$B$5:$B$304,MATCH($B$2&amp;"|"&amp;ROWS($A$13:A15),'Drift 202x'!$T$5:$T$304,0)),"")</f>
        <v/>
      </c>
      <c r="C15" s="8" t="str">
        <f>IFERROR(INDEX('Drift 202x'!$C$5:$C$304,MATCH($B$2&amp;"|"&amp;ROWS($A$13:A15),'Drift 202x'!$T$5:$T$304,0)),"")</f>
        <v/>
      </c>
      <c r="D15" s="8" t="str">
        <f>IFERROR(INDEX('Drift 202x'!$D$5:$D$304,MATCH($B$2&amp;"|"&amp;ROWS($A$13:A15),'Drift 202x'!$T$5:$T$304,0)),"")</f>
        <v/>
      </c>
      <c r="E15" s="8" t="str">
        <f>IFERROR(INDEX('Drift 202x'!$F$5:$F$304,MATCH($B$2&amp;"|"&amp;ROWS($A$13:A15),'Drift 202x'!$T$5:$T$304,0)),"")</f>
        <v/>
      </c>
      <c r="F15" s="8" t="str">
        <f>IFERROR(INDEX('Drift 202x'!$G$5:$G$304,MATCH($B$2&amp;"|"&amp;ROWS($A$13:A15),'Drift 202x'!$T$5:$T$304,0)),"")</f>
        <v/>
      </c>
      <c r="G15" s="8" t="str">
        <f>IFERROR(INDEX('Drift 202x'!$H$5:$H$304,MATCH($B$2&amp;"|"&amp;ROWS($A$13:A15),'Drift 202x'!$T$5:$T$304,0)),"")</f>
        <v/>
      </c>
      <c r="H15" s="8" t="str">
        <f>IFERROR(INDEX('Drift 202x'!$J$5:$J$304,MATCH($B$2&amp;"|"&amp;ROWS($A$13:A15),'Drift 202x'!$T$5:$T$304,0)),"")</f>
        <v/>
      </c>
      <c r="I15" s="8" t="str">
        <f>IFERROR(INDEX('Drift 202x'!$R$5:$R$304,MATCH($B$2&amp;"|"&amp;ROWS($A$13:A15),'Drift 202x'!$T$5:$T$304,0)),"")</f>
        <v/>
      </c>
    </row>
    <row r="16" spans="1:9" x14ac:dyDescent="0.35">
      <c r="A16" s="8" t="str">
        <f>IFERROR(INDEX('Drift 202x'!$A$5:$A$304,MATCH($B$2&amp;"|"&amp;ROWS($A$13:A16),'Drift 202x'!$T$5:$T$304,0)),"")</f>
        <v/>
      </c>
      <c r="B16" s="8" t="str">
        <f>IFERROR(INDEX('Drift 202x'!$B$5:$B$304,MATCH($B$2&amp;"|"&amp;ROWS($A$13:A16),'Drift 202x'!$T$5:$T$304,0)),"")</f>
        <v/>
      </c>
      <c r="C16" s="8" t="str">
        <f>IFERROR(INDEX('Drift 202x'!$C$5:$C$304,MATCH($B$2&amp;"|"&amp;ROWS($A$13:A16),'Drift 202x'!$T$5:$T$304,0)),"")</f>
        <v/>
      </c>
      <c r="D16" s="8" t="str">
        <f>IFERROR(INDEX('Drift 202x'!$D$5:$D$304,MATCH($B$2&amp;"|"&amp;ROWS($A$13:A16),'Drift 202x'!$T$5:$T$304,0)),"")</f>
        <v/>
      </c>
      <c r="E16" s="8" t="str">
        <f>IFERROR(INDEX('Drift 202x'!$F$5:$F$304,MATCH($B$2&amp;"|"&amp;ROWS($A$13:A16),'Drift 202x'!$T$5:$T$304,0)),"")</f>
        <v/>
      </c>
      <c r="F16" s="8" t="str">
        <f>IFERROR(INDEX('Drift 202x'!$G$5:$G$304,MATCH($B$2&amp;"|"&amp;ROWS($A$13:A16),'Drift 202x'!$T$5:$T$304,0)),"")</f>
        <v/>
      </c>
      <c r="G16" s="8" t="str">
        <f>IFERROR(INDEX('Drift 202x'!$H$5:$H$304,MATCH($B$2&amp;"|"&amp;ROWS($A$13:A16),'Drift 202x'!$T$5:$T$304,0)),"")</f>
        <v/>
      </c>
      <c r="H16" s="8" t="str">
        <f>IFERROR(INDEX('Drift 202x'!$J$5:$J$304,MATCH($B$2&amp;"|"&amp;ROWS($A$13:A16),'Drift 202x'!$T$5:$T$304,0)),"")</f>
        <v/>
      </c>
      <c r="I16" s="8" t="str">
        <f>IFERROR(INDEX('Drift 202x'!$R$5:$R$304,MATCH($B$2&amp;"|"&amp;ROWS($A$13:A16),'Drift 202x'!$T$5:$T$304,0)),"")</f>
        <v/>
      </c>
    </row>
    <row r="17" spans="1:9" x14ac:dyDescent="0.35">
      <c r="A17" s="8" t="str">
        <f>IFERROR(INDEX('Drift 202x'!$A$5:$A$304,MATCH($B$2&amp;"|"&amp;ROWS($A$13:A17),'Drift 202x'!$T$5:$T$304,0)),"")</f>
        <v/>
      </c>
      <c r="B17" s="8" t="str">
        <f>IFERROR(INDEX('Drift 202x'!$B$5:$B$304,MATCH($B$2&amp;"|"&amp;ROWS($A$13:A17),'Drift 202x'!$T$5:$T$304,0)),"")</f>
        <v/>
      </c>
      <c r="C17" s="8" t="str">
        <f>IFERROR(INDEX('Drift 202x'!$C$5:$C$304,MATCH($B$2&amp;"|"&amp;ROWS($A$13:A17),'Drift 202x'!$T$5:$T$304,0)),"")</f>
        <v/>
      </c>
      <c r="D17" s="8" t="str">
        <f>IFERROR(INDEX('Drift 202x'!$D$5:$D$304,MATCH($B$2&amp;"|"&amp;ROWS($A$13:A17),'Drift 202x'!$T$5:$T$304,0)),"")</f>
        <v/>
      </c>
      <c r="E17" s="8" t="str">
        <f>IFERROR(INDEX('Drift 202x'!$F$5:$F$304,MATCH($B$2&amp;"|"&amp;ROWS($A$13:A17),'Drift 202x'!$T$5:$T$304,0)),"")</f>
        <v/>
      </c>
      <c r="F17" s="8" t="str">
        <f>IFERROR(INDEX('Drift 202x'!$G$5:$G$304,MATCH($B$2&amp;"|"&amp;ROWS($A$13:A17),'Drift 202x'!$T$5:$T$304,0)),"")</f>
        <v/>
      </c>
      <c r="G17" s="8" t="str">
        <f>IFERROR(INDEX('Drift 202x'!$H$5:$H$304,MATCH($B$2&amp;"|"&amp;ROWS($A$13:A17),'Drift 202x'!$T$5:$T$304,0)),"")</f>
        <v/>
      </c>
      <c r="H17" s="8" t="str">
        <f>IFERROR(INDEX('Drift 202x'!$J$5:$J$304,MATCH($B$2&amp;"|"&amp;ROWS($A$13:A17),'Drift 202x'!$T$5:$T$304,0)),"")</f>
        <v/>
      </c>
      <c r="I17" s="8" t="str">
        <f>IFERROR(INDEX('Drift 202x'!$R$5:$R$304,MATCH($B$2&amp;"|"&amp;ROWS($A$13:A17),'Drift 202x'!$T$5:$T$304,0)),"")</f>
        <v/>
      </c>
    </row>
    <row r="18" spans="1:9" x14ac:dyDescent="0.35">
      <c r="A18" s="8" t="str">
        <f>IFERROR(INDEX('Drift 202x'!$A$5:$A$304,MATCH($B$2&amp;"|"&amp;ROWS($A$13:A18),'Drift 202x'!$T$5:$T$304,0)),"")</f>
        <v/>
      </c>
      <c r="B18" s="8" t="str">
        <f>IFERROR(INDEX('Drift 202x'!$B$5:$B$304,MATCH($B$2&amp;"|"&amp;ROWS($A$13:A18),'Drift 202x'!$T$5:$T$304,0)),"")</f>
        <v/>
      </c>
      <c r="C18" s="8" t="str">
        <f>IFERROR(INDEX('Drift 202x'!$C$5:$C$304,MATCH($B$2&amp;"|"&amp;ROWS($A$13:A18),'Drift 202x'!$T$5:$T$304,0)),"")</f>
        <v/>
      </c>
      <c r="D18" s="8" t="str">
        <f>IFERROR(INDEX('Drift 202x'!$D$5:$D$304,MATCH($B$2&amp;"|"&amp;ROWS($A$13:A18),'Drift 202x'!$T$5:$T$304,0)),"")</f>
        <v/>
      </c>
      <c r="E18" s="8" t="str">
        <f>IFERROR(INDEX('Drift 202x'!$F$5:$F$304,MATCH($B$2&amp;"|"&amp;ROWS($A$13:A18),'Drift 202x'!$T$5:$T$304,0)),"")</f>
        <v/>
      </c>
      <c r="F18" s="8" t="str">
        <f>IFERROR(INDEX('Drift 202x'!$G$5:$G$304,MATCH($B$2&amp;"|"&amp;ROWS($A$13:A18),'Drift 202x'!$T$5:$T$304,0)),"")</f>
        <v/>
      </c>
      <c r="G18" s="8" t="str">
        <f>IFERROR(INDEX('Drift 202x'!$H$5:$H$304,MATCH($B$2&amp;"|"&amp;ROWS($A$13:A18),'Drift 202x'!$T$5:$T$304,0)),"")</f>
        <v/>
      </c>
      <c r="H18" s="8" t="str">
        <f>IFERROR(INDEX('Drift 202x'!$J$5:$J$304,MATCH($B$2&amp;"|"&amp;ROWS($A$13:A18),'Drift 202x'!$T$5:$T$304,0)),"")</f>
        <v/>
      </c>
      <c r="I18" s="8" t="str">
        <f>IFERROR(INDEX('Drift 202x'!$R$5:$R$304,MATCH($B$2&amp;"|"&amp;ROWS($A$13:A18),'Drift 202x'!$T$5:$T$304,0)),"")</f>
        <v/>
      </c>
    </row>
    <row r="19" spans="1:9" x14ac:dyDescent="0.35">
      <c r="A19" s="8" t="str">
        <f>IFERROR(INDEX('Drift 202x'!$A$5:$A$304,MATCH($B$2&amp;"|"&amp;ROWS($A$13:A19),'Drift 202x'!$T$5:$T$304,0)),"")</f>
        <v/>
      </c>
      <c r="B19" s="8" t="str">
        <f>IFERROR(INDEX('Drift 202x'!$B$5:$B$304,MATCH($B$2&amp;"|"&amp;ROWS($A$13:A19),'Drift 202x'!$T$5:$T$304,0)),"")</f>
        <v/>
      </c>
      <c r="C19" s="8" t="str">
        <f>IFERROR(INDEX('Drift 202x'!$C$5:$C$304,MATCH($B$2&amp;"|"&amp;ROWS($A$13:A19),'Drift 202x'!$T$5:$T$304,0)),"")</f>
        <v/>
      </c>
      <c r="D19" s="8" t="str">
        <f>IFERROR(INDEX('Drift 202x'!$D$5:$D$304,MATCH($B$2&amp;"|"&amp;ROWS($A$13:A19),'Drift 202x'!$T$5:$T$304,0)),"")</f>
        <v/>
      </c>
      <c r="E19" s="8" t="str">
        <f>IFERROR(INDEX('Drift 202x'!$F$5:$F$304,MATCH($B$2&amp;"|"&amp;ROWS($A$13:A19),'Drift 202x'!$T$5:$T$304,0)),"")</f>
        <v/>
      </c>
      <c r="F19" s="8" t="str">
        <f>IFERROR(INDEX('Drift 202x'!$G$5:$G$304,MATCH($B$2&amp;"|"&amp;ROWS($A$13:A19),'Drift 202x'!$T$5:$T$304,0)),"")</f>
        <v/>
      </c>
      <c r="G19" s="8" t="str">
        <f>IFERROR(INDEX('Drift 202x'!$H$5:$H$304,MATCH($B$2&amp;"|"&amp;ROWS($A$13:A19),'Drift 202x'!$T$5:$T$304,0)),"")</f>
        <v/>
      </c>
      <c r="H19" s="8" t="str">
        <f>IFERROR(INDEX('Drift 202x'!$J$5:$J$304,MATCH($B$2&amp;"|"&amp;ROWS($A$13:A19),'Drift 202x'!$T$5:$T$304,0)),"")</f>
        <v/>
      </c>
      <c r="I19" s="8" t="str">
        <f>IFERROR(INDEX('Drift 202x'!$R$5:$R$304,MATCH($B$2&amp;"|"&amp;ROWS($A$13:A19),'Drift 202x'!$T$5:$T$304,0)),"")</f>
        <v/>
      </c>
    </row>
    <row r="20" spans="1:9" x14ac:dyDescent="0.35">
      <c r="A20" s="8" t="str">
        <f>IFERROR(INDEX('Drift 202x'!$A$5:$A$304,MATCH($B$2&amp;"|"&amp;ROWS($A$13:A20),'Drift 202x'!$T$5:$T$304,0)),"")</f>
        <v/>
      </c>
      <c r="B20" s="8" t="str">
        <f>IFERROR(INDEX('Drift 202x'!$B$5:$B$304,MATCH($B$2&amp;"|"&amp;ROWS($A$13:A20),'Drift 202x'!$T$5:$T$304,0)),"")</f>
        <v/>
      </c>
      <c r="C20" s="8" t="str">
        <f>IFERROR(INDEX('Drift 202x'!$C$5:$C$304,MATCH($B$2&amp;"|"&amp;ROWS($A$13:A20),'Drift 202x'!$T$5:$T$304,0)),"")</f>
        <v/>
      </c>
      <c r="D20" s="8" t="str">
        <f>IFERROR(INDEX('Drift 202x'!$D$5:$D$304,MATCH($B$2&amp;"|"&amp;ROWS($A$13:A20),'Drift 202x'!$T$5:$T$304,0)),"")</f>
        <v/>
      </c>
      <c r="E20" s="8" t="str">
        <f>IFERROR(INDEX('Drift 202x'!$F$5:$F$304,MATCH($B$2&amp;"|"&amp;ROWS($A$13:A20),'Drift 202x'!$T$5:$T$304,0)),"")</f>
        <v/>
      </c>
      <c r="F20" s="8" t="str">
        <f>IFERROR(INDEX('Drift 202x'!$G$5:$G$304,MATCH($B$2&amp;"|"&amp;ROWS($A$13:A20),'Drift 202x'!$T$5:$T$304,0)),"")</f>
        <v/>
      </c>
      <c r="G20" s="8" t="str">
        <f>IFERROR(INDEX('Drift 202x'!$H$5:$H$304,MATCH($B$2&amp;"|"&amp;ROWS($A$13:A20),'Drift 202x'!$T$5:$T$304,0)),"")</f>
        <v/>
      </c>
      <c r="H20" s="8" t="str">
        <f>IFERROR(INDEX('Drift 202x'!$J$5:$J$304,MATCH($B$2&amp;"|"&amp;ROWS($A$13:A20),'Drift 202x'!$T$5:$T$304,0)),"")</f>
        <v/>
      </c>
      <c r="I20" s="8" t="str">
        <f>IFERROR(INDEX('Drift 202x'!$R$5:$R$304,MATCH($B$2&amp;"|"&amp;ROWS($A$13:A20),'Drift 202x'!$T$5:$T$304,0)),"")</f>
        <v/>
      </c>
    </row>
    <row r="21" spans="1:9" x14ac:dyDescent="0.35">
      <c r="A21" s="8" t="str">
        <f>IFERROR(INDEX('Drift 202x'!$A$5:$A$304,MATCH($B$2&amp;"|"&amp;ROWS($A$13:A21),'Drift 202x'!$T$5:$T$304,0)),"")</f>
        <v/>
      </c>
      <c r="B21" s="8" t="str">
        <f>IFERROR(INDEX('Drift 202x'!$B$5:$B$304,MATCH($B$2&amp;"|"&amp;ROWS($A$13:A21),'Drift 202x'!$T$5:$T$304,0)),"")</f>
        <v/>
      </c>
      <c r="C21" s="8" t="str">
        <f>IFERROR(INDEX('Drift 202x'!$C$5:$C$304,MATCH($B$2&amp;"|"&amp;ROWS($A$13:A21),'Drift 202x'!$T$5:$T$304,0)),"")</f>
        <v/>
      </c>
      <c r="D21" s="8" t="str">
        <f>IFERROR(INDEX('Drift 202x'!$D$5:$D$304,MATCH($B$2&amp;"|"&amp;ROWS($A$13:A21),'Drift 202x'!$T$5:$T$304,0)),"")</f>
        <v/>
      </c>
      <c r="E21" s="8" t="str">
        <f>IFERROR(INDEX('Drift 202x'!$F$5:$F$304,MATCH($B$2&amp;"|"&amp;ROWS($A$13:A21),'Drift 202x'!$T$5:$T$304,0)),"")</f>
        <v/>
      </c>
      <c r="F21" s="8" t="str">
        <f>IFERROR(INDEX('Drift 202x'!$G$5:$G$304,MATCH($B$2&amp;"|"&amp;ROWS($A$13:A21),'Drift 202x'!$T$5:$T$304,0)),"")</f>
        <v/>
      </c>
      <c r="G21" s="8" t="str">
        <f>IFERROR(INDEX('Drift 202x'!$H$5:$H$304,MATCH($B$2&amp;"|"&amp;ROWS($A$13:A21),'Drift 202x'!$T$5:$T$304,0)),"")</f>
        <v/>
      </c>
      <c r="H21" s="8" t="str">
        <f>IFERROR(INDEX('Drift 202x'!$J$5:$J$304,MATCH($B$2&amp;"|"&amp;ROWS($A$13:A21),'Drift 202x'!$T$5:$T$304,0)),"")</f>
        <v/>
      </c>
      <c r="I21" s="8" t="str">
        <f>IFERROR(INDEX('Drift 202x'!$R$5:$R$304,MATCH($B$2&amp;"|"&amp;ROWS($A$13:A21),'Drift 202x'!$T$5:$T$304,0)),"")</f>
        <v/>
      </c>
    </row>
    <row r="22" spans="1:9" x14ac:dyDescent="0.35">
      <c r="A22" s="8" t="str">
        <f>IFERROR(INDEX('Drift 202x'!$A$5:$A$304,MATCH($B$2&amp;"|"&amp;ROWS($A$13:A22),'Drift 202x'!$T$5:$T$304,0)),"")</f>
        <v/>
      </c>
      <c r="B22" s="8" t="str">
        <f>IFERROR(INDEX('Drift 202x'!$B$5:$B$304,MATCH($B$2&amp;"|"&amp;ROWS($A$13:A22),'Drift 202x'!$T$5:$T$304,0)),"")</f>
        <v/>
      </c>
      <c r="C22" s="8" t="str">
        <f>IFERROR(INDEX('Drift 202x'!$C$5:$C$304,MATCH($B$2&amp;"|"&amp;ROWS($A$13:A22),'Drift 202x'!$T$5:$T$304,0)),"")</f>
        <v/>
      </c>
      <c r="D22" s="8" t="str">
        <f>IFERROR(INDEX('Drift 202x'!$D$5:$D$304,MATCH($B$2&amp;"|"&amp;ROWS($A$13:A22),'Drift 202x'!$T$5:$T$304,0)),"")</f>
        <v/>
      </c>
      <c r="E22" s="8" t="str">
        <f>IFERROR(INDEX('Drift 202x'!$F$5:$F$304,MATCH($B$2&amp;"|"&amp;ROWS($A$13:A22),'Drift 202x'!$T$5:$T$304,0)),"")</f>
        <v/>
      </c>
      <c r="F22" s="8" t="str">
        <f>IFERROR(INDEX('Drift 202x'!$G$5:$G$304,MATCH($B$2&amp;"|"&amp;ROWS($A$13:A22),'Drift 202x'!$T$5:$T$304,0)),"")</f>
        <v/>
      </c>
      <c r="G22" s="8" t="str">
        <f>IFERROR(INDEX('Drift 202x'!$H$5:$H$304,MATCH($B$2&amp;"|"&amp;ROWS($A$13:A22),'Drift 202x'!$T$5:$T$304,0)),"")</f>
        <v/>
      </c>
      <c r="H22" s="8" t="str">
        <f>IFERROR(INDEX('Drift 202x'!$J$5:$J$304,MATCH($B$2&amp;"|"&amp;ROWS($A$13:A22),'Drift 202x'!$T$5:$T$304,0)),"")</f>
        <v/>
      </c>
      <c r="I22" s="8" t="str">
        <f>IFERROR(INDEX('Drift 202x'!$R$5:$R$304,MATCH($B$2&amp;"|"&amp;ROWS($A$13:A22),'Drift 202x'!$T$5:$T$304,0)),"")</f>
        <v/>
      </c>
    </row>
    <row r="23" spans="1:9" x14ac:dyDescent="0.35">
      <c r="A23" s="8" t="str">
        <f>IFERROR(INDEX('Drift 202x'!$A$5:$A$304,MATCH($B$2&amp;"|"&amp;ROWS($A$13:A23),'Drift 202x'!$T$5:$T$304,0)),"")</f>
        <v/>
      </c>
      <c r="B23" s="8" t="str">
        <f>IFERROR(INDEX('Drift 202x'!$B$5:$B$304,MATCH($B$2&amp;"|"&amp;ROWS($A$13:A23),'Drift 202x'!$T$5:$T$304,0)),"")</f>
        <v/>
      </c>
      <c r="C23" s="8" t="str">
        <f>IFERROR(INDEX('Drift 202x'!$C$5:$C$304,MATCH($B$2&amp;"|"&amp;ROWS($A$13:A23),'Drift 202x'!$T$5:$T$304,0)),"")</f>
        <v/>
      </c>
      <c r="D23" s="8" t="str">
        <f>IFERROR(INDEX('Drift 202x'!$D$5:$D$304,MATCH($B$2&amp;"|"&amp;ROWS($A$13:A23),'Drift 202x'!$T$5:$T$304,0)),"")</f>
        <v/>
      </c>
      <c r="E23" s="8" t="str">
        <f>IFERROR(INDEX('Drift 202x'!$F$5:$F$304,MATCH($B$2&amp;"|"&amp;ROWS($A$13:A23),'Drift 202x'!$T$5:$T$304,0)),"")</f>
        <v/>
      </c>
      <c r="F23" s="8" t="str">
        <f>IFERROR(INDEX('Drift 202x'!$G$5:$G$304,MATCH($B$2&amp;"|"&amp;ROWS($A$13:A23),'Drift 202x'!$T$5:$T$304,0)),"")</f>
        <v/>
      </c>
      <c r="G23" s="8" t="str">
        <f>IFERROR(INDEX('Drift 202x'!$H$5:$H$304,MATCH($B$2&amp;"|"&amp;ROWS($A$13:A23),'Drift 202x'!$T$5:$T$304,0)),"")</f>
        <v/>
      </c>
      <c r="H23" s="8" t="str">
        <f>IFERROR(INDEX('Drift 202x'!$J$5:$J$304,MATCH($B$2&amp;"|"&amp;ROWS($A$13:A23),'Drift 202x'!$T$5:$T$304,0)),"")</f>
        <v/>
      </c>
      <c r="I23" s="8" t="str">
        <f>IFERROR(INDEX('Drift 202x'!$R$5:$R$304,MATCH($B$2&amp;"|"&amp;ROWS($A$13:A23),'Drift 202x'!$T$5:$T$304,0)),"")</f>
        <v/>
      </c>
    </row>
    <row r="24" spans="1:9" x14ac:dyDescent="0.35">
      <c r="A24" s="8" t="str">
        <f>IFERROR(INDEX('Drift 202x'!$A$5:$A$304,MATCH($B$2&amp;"|"&amp;ROWS($A$13:A24),'Drift 202x'!$T$5:$T$304,0)),"")</f>
        <v/>
      </c>
      <c r="B24" s="8" t="str">
        <f>IFERROR(INDEX('Drift 202x'!$B$5:$B$304,MATCH($B$2&amp;"|"&amp;ROWS($A$13:A24),'Drift 202x'!$T$5:$T$304,0)),"")</f>
        <v/>
      </c>
      <c r="C24" s="8" t="str">
        <f>IFERROR(INDEX('Drift 202x'!$C$5:$C$304,MATCH($B$2&amp;"|"&amp;ROWS($A$13:A24),'Drift 202x'!$T$5:$T$304,0)),"")</f>
        <v/>
      </c>
      <c r="D24" s="8" t="str">
        <f>IFERROR(INDEX('Drift 202x'!$D$5:$D$304,MATCH($B$2&amp;"|"&amp;ROWS($A$13:A24),'Drift 202x'!$T$5:$T$304,0)),"")</f>
        <v/>
      </c>
      <c r="E24" s="8" t="str">
        <f>IFERROR(INDEX('Drift 202x'!$F$5:$F$304,MATCH($B$2&amp;"|"&amp;ROWS($A$13:A24),'Drift 202x'!$T$5:$T$304,0)),"")</f>
        <v/>
      </c>
      <c r="F24" s="8" t="str">
        <f>IFERROR(INDEX('Drift 202x'!$G$5:$G$304,MATCH($B$2&amp;"|"&amp;ROWS($A$13:A24),'Drift 202x'!$T$5:$T$304,0)),"")</f>
        <v/>
      </c>
      <c r="G24" s="8" t="str">
        <f>IFERROR(INDEX('Drift 202x'!$H$5:$H$304,MATCH($B$2&amp;"|"&amp;ROWS($A$13:A24),'Drift 202x'!$T$5:$T$304,0)),"")</f>
        <v/>
      </c>
      <c r="H24" s="8" t="str">
        <f>IFERROR(INDEX('Drift 202x'!$J$5:$J$304,MATCH($B$2&amp;"|"&amp;ROWS($A$13:A24),'Drift 202x'!$T$5:$T$304,0)),"")</f>
        <v/>
      </c>
      <c r="I24" s="8" t="str">
        <f>IFERROR(INDEX('Drift 202x'!$R$5:$R$304,MATCH($B$2&amp;"|"&amp;ROWS($A$13:A24),'Drift 202x'!$T$5:$T$304,0)),"")</f>
        <v/>
      </c>
    </row>
    <row r="25" spans="1:9" x14ac:dyDescent="0.35">
      <c r="A25" s="8" t="str">
        <f>IFERROR(INDEX('Drift 202x'!$A$5:$A$304,MATCH($B$2&amp;"|"&amp;ROWS($A$13:A25),'Drift 202x'!$T$5:$T$304,0)),"")</f>
        <v/>
      </c>
      <c r="B25" s="8" t="str">
        <f>IFERROR(INDEX('Drift 202x'!$B$5:$B$304,MATCH($B$2&amp;"|"&amp;ROWS($A$13:A25),'Drift 202x'!$T$5:$T$304,0)),"")</f>
        <v/>
      </c>
      <c r="C25" s="8" t="str">
        <f>IFERROR(INDEX('Drift 202x'!$C$5:$C$304,MATCH($B$2&amp;"|"&amp;ROWS($A$13:A25),'Drift 202x'!$T$5:$T$304,0)),"")</f>
        <v/>
      </c>
      <c r="D25" s="8" t="str">
        <f>IFERROR(INDEX('Drift 202x'!$D$5:$D$304,MATCH($B$2&amp;"|"&amp;ROWS($A$13:A25),'Drift 202x'!$T$5:$T$304,0)),"")</f>
        <v/>
      </c>
      <c r="E25" s="8" t="str">
        <f>IFERROR(INDEX('Drift 202x'!$F$5:$F$304,MATCH($B$2&amp;"|"&amp;ROWS($A$13:A25),'Drift 202x'!$T$5:$T$304,0)),"")</f>
        <v/>
      </c>
      <c r="F25" s="8" t="str">
        <f>IFERROR(INDEX('Drift 202x'!$G$5:$G$304,MATCH($B$2&amp;"|"&amp;ROWS($A$13:A25),'Drift 202x'!$T$5:$T$304,0)),"")</f>
        <v/>
      </c>
      <c r="G25" s="8" t="str">
        <f>IFERROR(INDEX('Drift 202x'!$H$5:$H$304,MATCH($B$2&amp;"|"&amp;ROWS($A$13:A25),'Drift 202x'!$T$5:$T$304,0)),"")</f>
        <v/>
      </c>
      <c r="H25" s="8" t="str">
        <f>IFERROR(INDEX('Drift 202x'!$J$5:$J$304,MATCH($B$2&amp;"|"&amp;ROWS($A$13:A25),'Drift 202x'!$T$5:$T$304,0)),"")</f>
        <v/>
      </c>
      <c r="I25" s="8" t="str">
        <f>IFERROR(INDEX('Drift 202x'!$R$5:$R$304,MATCH($B$2&amp;"|"&amp;ROWS($A$13:A25),'Drift 202x'!$T$5:$T$304,0)),"")</f>
        <v/>
      </c>
    </row>
    <row r="26" spans="1:9" x14ac:dyDescent="0.35">
      <c r="A26" s="8" t="str">
        <f>IFERROR(INDEX('Drift 202x'!$A$5:$A$304,MATCH($B$2&amp;"|"&amp;ROWS($A$13:A26),'Drift 202x'!$T$5:$T$304,0)),"")</f>
        <v/>
      </c>
      <c r="B26" s="8" t="str">
        <f>IFERROR(INDEX('Drift 202x'!$B$5:$B$304,MATCH($B$2&amp;"|"&amp;ROWS($A$13:A26),'Drift 202x'!$T$5:$T$304,0)),"")</f>
        <v/>
      </c>
      <c r="C26" s="8" t="str">
        <f>IFERROR(INDEX('Drift 202x'!$C$5:$C$304,MATCH($B$2&amp;"|"&amp;ROWS($A$13:A26),'Drift 202x'!$T$5:$T$304,0)),"")</f>
        <v/>
      </c>
      <c r="D26" s="8" t="str">
        <f>IFERROR(INDEX('Drift 202x'!$D$5:$D$304,MATCH($B$2&amp;"|"&amp;ROWS($A$13:A26),'Drift 202x'!$T$5:$T$304,0)),"")</f>
        <v/>
      </c>
      <c r="E26" s="8" t="str">
        <f>IFERROR(INDEX('Drift 202x'!$F$5:$F$304,MATCH($B$2&amp;"|"&amp;ROWS($A$13:A26),'Drift 202x'!$T$5:$T$304,0)),"")</f>
        <v/>
      </c>
      <c r="F26" s="8" t="str">
        <f>IFERROR(INDEX('Drift 202x'!$G$5:$G$304,MATCH($B$2&amp;"|"&amp;ROWS($A$13:A26),'Drift 202x'!$T$5:$T$304,0)),"")</f>
        <v/>
      </c>
      <c r="G26" s="8" t="str">
        <f>IFERROR(INDEX('Drift 202x'!$H$5:$H$304,MATCH($B$2&amp;"|"&amp;ROWS($A$13:A26),'Drift 202x'!$T$5:$T$304,0)),"")</f>
        <v/>
      </c>
      <c r="H26" s="8" t="str">
        <f>IFERROR(INDEX('Drift 202x'!$J$5:$J$304,MATCH($B$2&amp;"|"&amp;ROWS($A$13:A26),'Drift 202x'!$T$5:$T$304,0)),"")</f>
        <v/>
      </c>
      <c r="I26" s="8" t="str">
        <f>IFERROR(INDEX('Drift 202x'!$R$5:$R$304,MATCH($B$2&amp;"|"&amp;ROWS($A$13:A26),'Drift 202x'!$T$5:$T$304,0)),"")</f>
        <v/>
      </c>
    </row>
    <row r="27" spans="1:9" x14ac:dyDescent="0.35">
      <c r="A27" s="8" t="str">
        <f>IFERROR(INDEX('Drift 202x'!$A$5:$A$304,MATCH($B$2&amp;"|"&amp;ROWS($A$13:A27),'Drift 202x'!$T$5:$T$304,0)),"")</f>
        <v/>
      </c>
      <c r="B27" s="8" t="str">
        <f>IFERROR(INDEX('Drift 202x'!$B$5:$B$304,MATCH($B$2&amp;"|"&amp;ROWS($A$13:A27),'Drift 202x'!$T$5:$T$304,0)),"")</f>
        <v/>
      </c>
      <c r="C27" s="8" t="str">
        <f>IFERROR(INDEX('Drift 202x'!$C$5:$C$304,MATCH($B$2&amp;"|"&amp;ROWS($A$13:A27),'Drift 202x'!$T$5:$T$304,0)),"")</f>
        <v/>
      </c>
      <c r="D27" s="8" t="str">
        <f>IFERROR(INDEX('Drift 202x'!$D$5:$D$304,MATCH($B$2&amp;"|"&amp;ROWS($A$13:A27),'Drift 202x'!$T$5:$T$304,0)),"")</f>
        <v/>
      </c>
      <c r="E27" s="8" t="str">
        <f>IFERROR(INDEX('Drift 202x'!$F$5:$F$304,MATCH($B$2&amp;"|"&amp;ROWS($A$13:A27),'Drift 202x'!$T$5:$T$304,0)),"")</f>
        <v/>
      </c>
      <c r="F27" s="8" t="str">
        <f>IFERROR(INDEX('Drift 202x'!$G$5:$G$304,MATCH($B$2&amp;"|"&amp;ROWS($A$13:A27),'Drift 202x'!$T$5:$T$304,0)),"")</f>
        <v/>
      </c>
      <c r="G27" s="8" t="str">
        <f>IFERROR(INDEX('Drift 202x'!$H$5:$H$304,MATCH($B$2&amp;"|"&amp;ROWS($A$13:A27),'Drift 202x'!$T$5:$T$304,0)),"")</f>
        <v/>
      </c>
      <c r="H27" s="8" t="str">
        <f>IFERROR(INDEX('Drift 202x'!$J$5:$J$304,MATCH($B$2&amp;"|"&amp;ROWS($A$13:A27),'Drift 202x'!$T$5:$T$304,0)),"")</f>
        <v/>
      </c>
      <c r="I27" s="8" t="str">
        <f>IFERROR(INDEX('Drift 202x'!$R$5:$R$304,MATCH($B$2&amp;"|"&amp;ROWS($A$13:A27),'Drift 202x'!$T$5:$T$304,0)),"")</f>
        <v/>
      </c>
    </row>
    <row r="28" spans="1:9" x14ac:dyDescent="0.35">
      <c r="A28" s="8" t="str">
        <f>IFERROR(INDEX('Drift 202x'!$A$5:$A$304,MATCH($B$2&amp;"|"&amp;ROWS($A$13:A28),'Drift 202x'!$T$5:$T$304,0)),"")</f>
        <v/>
      </c>
      <c r="B28" s="8" t="str">
        <f>IFERROR(INDEX('Drift 202x'!$B$5:$B$304,MATCH($B$2&amp;"|"&amp;ROWS($A$13:A28),'Drift 202x'!$T$5:$T$304,0)),"")</f>
        <v/>
      </c>
      <c r="C28" s="8" t="str">
        <f>IFERROR(INDEX('Drift 202x'!$C$5:$C$304,MATCH($B$2&amp;"|"&amp;ROWS($A$13:A28),'Drift 202x'!$T$5:$T$304,0)),"")</f>
        <v/>
      </c>
      <c r="D28" s="8" t="str">
        <f>IFERROR(INDEX('Drift 202x'!$D$5:$D$304,MATCH($B$2&amp;"|"&amp;ROWS($A$13:A28),'Drift 202x'!$T$5:$T$304,0)),"")</f>
        <v/>
      </c>
      <c r="E28" s="8" t="str">
        <f>IFERROR(INDEX('Drift 202x'!$F$5:$F$304,MATCH($B$2&amp;"|"&amp;ROWS($A$13:A28),'Drift 202x'!$T$5:$T$304,0)),"")</f>
        <v/>
      </c>
      <c r="F28" s="8" t="str">
        <f>IFERROR(INDEX('Drift 202x'!$G$5:$G$304,MATCH($B$2&amp;"|"&amp;ROWS($A$13:A28),'Drift 202x'!$T$5:$T$304,0)),"")</f>
        <v/>
      </c>
      <c r="G28" s="8" t="str">
        <f>IFERROR(INDEX('Drift 202x'!$H$5:$H$304,MATCH($B$2&amp;"|"&amp;ROWS($A$13:A28),'Drift 202x'!$T$5:$T$304,0)),"")</f>
        <v/>
      </c>
      <c r="H28" s="8" t="str">
        <f>IFERROR(INDEX('Drift 202x'!$J$5:$J$304,MATCH($B$2&amp;"|"&amp;ROWS($A$13:A28),'Drift 202x'!$T$5:$T$304,0)),"")</f>
        <v/>
      </c>
      <c r="I28" s="8" t="str">
        <f>IFERROR(INDEX('Drift 202x'!$R$5:$R$304,MATCH($B$2&amp;"|"&amp;ROWS($A$13:A28),'Drift 202x'!$T$5:$T$304,0)),"")</f>
        <v/>
      </c>
    </row>
    <row r="29" spans="1:9" x14ac:dyDescent="0.35">
      <c r="A29" s="8" t="str">
        <f>IFERROR(INDEX('Drift 202x'!$A$5:$A$304,MATCH($B$2&amp;"|"&amp;ROWS($A$13:A29),'Drift 202x'!$T$5:$T$304,0)),"")</f>
        <v/>
      </c>
      <c r="B29" s="8" t="str">
        <f>IFERROR(INDEX('Drift 202x'!$B$5:$B$304,MATCH($B$2&amp;"|"&amp;ROWS($A$13:A29),'Drift 202x'!$T$5:$T$304,0)),"")</f>
        <v/>
      </c>
      <c r="C29" s="8" t="str">
        <f>IFERROR(INDEX('Drift 202x'!$C$5:$C$304,MATCH($B$2&amp;"|"&amp;ROWS($A$13:A29),'Drift 202x'!$T$5:$T$304,0)),"")</f>
        <v/>
      </c>
      <c r="D29" s="8" t="str">
        <f>IFERROR(INDEX('Drift 202x'!$D$5:$D$304,MATCH($B$2&amp;"|"&amp;ROWS($A$13:A29),'Drift 202x'!$T$5:$T$304,0)),"")</f>
        <v/>
      </c>
      <c r="E29" s="8" t="str">
        <f>IFERROR(INDEX('Drift 202x'!$F$5:$F$304,MATCH($B$2&amp;"|"&amp;ROWS($A$13:A29),'Drift 202x'!$T$5:$T$304,0)),"")</f>
        <v/>
      </c>
      <c r="F29" s="8" t="str">
        <f>IFERROR(INDEX('Drift 202x'!$G$5:$G$304,MATCH($B$2&amp;"|"&amp;ROWS($A$13:A29),'Drift 202x'!$T$5:$T$304,0)),"")</f>
        <v/>
      </c>
      <c r="G29" s="8" t="str">
        <f>IFERROR(INDEX('Drift 202x'!$H$5:$H$304,MATCH($B$2&amp;"|"&amp;ROWS($A$13:A29),'Drift 202x'!$T$5:$T$304,0)),"")</f>
        <v/>
      </c>
      <c r="H29" s="8" t="str">
        <f>IFERROR(INDEX('Drift 202x'!$J$5:$J$304,MATCH($B$2&amp;"|"&amp;ROWS($A$13:A29),'Drift 202x'!$T$5:$T$304,0)),"")</f>
        <v/>
      </c>
      <c r="I29" s="8" t="str">
        <f>IFERROR(INDEX('Drift 202x'!$R$5:$R$304,MATCH($B$2&amp;"|"&amp;ROWS($A$13:A29),'Drift 202x'!$T$5:$T$304,0)),"")</f>
        <v/>
      </c>
    </row>
    <row r="30" spans="1:9" x14ac:dyDescent="0.35">
      <c r="A30" s="8" t="str">
        <f>IFERROR(INDEX('Drift 202x'!$A$5:$A$304,MATCH($B$2&amp;"|"&amp;ROWS($A$13:A30),'Drift 202x'!$T$5:$T$304,0)),"")</f>
        <v/>
      </c>
      <c r="B30" s="8" t="str">
        <f>IFERROR(INDEX('Drift 202x'!$B$5:$B$304,MATCH($B$2&amp;"|"&amp;ROWS($A$13:A30),'Drift 202x'!$T$5:$T$304,0)),"")</f>
        <v/>
      </c>
      <c r="C30" s="8" t="str">
        <f>IFERROR(INDEX('Drift 202x'!$C$5:$C$304,MATCH($B$2&amp;"|"&amp;ROWS($A$13:A30),'Drift 202x'!$T$5:$T$304,0)),"")</f>
        <v/>
      </c>
      <c r="D30" s="8" t="str">
        <f>IFERROR(INDEX('Drift 202x'!$D$5:$D$304,MATCH($B$2&amp;"|"&amp;ROWS($A$13:A30),'Drift 202x'!$T$5:$T$304,0)),"")</f>
        <v/>
      </c>
      <c r="E30" s="8" t="str">
        <f>IFERROR(INDEX('Drift 202x'!$F$5:$F$304,MATCH($B$2&amp;"|"&amp;ROWS($A$13:A30),'Drift 202x'!$T$5:$T$304,0)),"")</f>
        <v/>
      </c>
      <c r="F30" s="8" t="str">
        <f>IFERROR(INDEX('Drift 202x'!$G$5:$G$304,MATCH($B$2&amp;"|"&amp;ROWS($A$13:A30),'Drift 202x'!$T$5:$T$304,0)),"")</f>
        <v/>
      </c>
      <c r="G30" s="8" t="str">
        <f>IFERROR(INDEX('Drift 202x'!$H$5:$H$304,MATCH($B$2&amp;"|"&amp;ROWS($A$13:A30),'Drift 202x'!$T$5:$T$304,0)),"")</f>
        <v/>
      </c>
      <c r="H30" s="8" t="str">
        <f>IFERROR(INDEX('Drift 202x'!$J$5:$J$304,MATCH($B$2&amp;"|"&amp;ROWS($A$13:A30),'Drift 202x'!$T$5:$T$304,0)),"")</f>
        <v/>
      </c>
      <c r="I30" s="8" t="str">
        <f>IFERROR(INDEX('Drift 202x'!$R$5:$R$304,MATCH($B$2&amp;"|"&amp;ROWS($A$13:A30),'Drift 202x'!$T$5:$T$304,0)),"")</f>
        <v/>
      </c>
    </row>
    <row r="31" spans="1:9" x14ac:dyDescent="0.35">
      <c r="A31" s="8" t="str">
        <f>IFERROR(INDEX('Drift 202x'!$A$5:$A$304,MATCH($B$2&amp;"|"&amp;ROWS($A$13:A31),'Drift 202x'!$T$5:$T$304,0)),"")</f>
        <v/>
      </c>
      <c r="B31" s="8" t="str">
        <f>IFERROR(INDEX('Drift 202x'!$B$5:$B$304,MATCH($B$2&amp;"|"&amp;ROWS($A$13:A31),'Drift 202x'!$T$5:$T$304,0)),"")</f>
        <v/>
      </c>
      <c r="C31" s="8" t="str">
        <f>IFERROR(INDEX('Drift 202x'!$C$5:$C$304,MATCH($B$2&amp;"|"&amp;ROWS($A$13:A31),'Drift 202x'!$T$5:$T$304,0)),"")</f>
        <v/>
      </c>
      <c r="D31" s="8" t="str">
        <f>IFERROR(INDEX('Drift 202x'!$D$5:$D$304,MATCH($B$2&amp;"|"&amp;ROWS($A$13:A31),'Drift 202x'!$T$5:$T$304,0)),"")</f>
        <v/>
      </c>
      <c r="E31" s="8" t="str">
        <f>IFERROR(INDEX('Drift 202x'!$F$5:$F$304,MATCH($B$2&amp;"|"&amp;ROWS($A$13:A31),'Drift 202x'!$T$5:$T$304,0)),"")</f>
        <v/>
      </c>
      <c r="F31" s="8" t="str">
        <f>IFERROR(INDEX('Drift 202x'!$G$5:$G$304,MATCH($B$2&amp;"|"&amp;ROWS($A$13:A31),'Drift 202x'!$T$5:$T$304,0)),"")</f>
        <v/>
      </c>
      <c r="G31" s="8" t="str">
        <f>IFERROR(INDEX('Drift 202x'!$H$5:$H$304,MATCH($B$2&amp;"|"&amp;ROWS($A$13:A31),'Drift 202x'!$T$5:$T$304,0)),"")</f>
        <v/>
      </c>
      <c r="H31" s="8" t="str">
        <f>IFERROR(INDEX('Drift 202x'!$J$5:$J$304,MATCH($B$2&amp;"|"&amp;ROWS($A$13:A31),'Drift 202x'!$T$5:$T$304,0)),"")</f>
        <v/>
      </c>
      <c r="I31" s="8" t="str">
        <f>IFERROR(INDEX('Drift 202x'!$R$5:$R$304,MATCH($B$2&amp;"|"&amp;ROWS($A$13:A31),'Drift 202x'!$T$5:$T$304,0)),"")</f>
        <v/>
      </c>
    </row>
    <row r="32" spans="1:9" x14ac:dyDescent="0.35">
      <c r="A32" s="8" t="str">
        <f>IFERROR(INDEX('Drift 202x'!$A$5:$A$304,MATCH($B$2&amp;"|"&amp;ROWS($A$13:A32),'Drift 202x'!$T$5:$T$304,0)),"")</f>
        <v/>
      </c>
      <c r="B32" s="8" t="str">
        <f>IFERROR(INDEX('Drift 202x'!$B$5:$B$304,MATCH($B$2&amp;"|"&amp;ROWS($A$13:A32),'Drift 202x'!$T$5:$T$304,0)),"")</f>
        <v/>
      </c>
      <c r="C32" s="8" t="str">
        <f>IFERROR(INDEX('Drift 202x'!$C$5:$C$304,MATCH($B$2&amp;"|"&amp;ROWS($A$13:A32),'Drift 202x'!$T$5:$T$304,0)),"")</f>
        <v/>
      </c>
      <c r="D32" s="8" t="str">
        <f>IFERROR(INDEX('Drift 202x'!$D$5:$D$304,MATCH($B$2&amp;"|"&amp;ROWS($A$13:A32),'Drift 202x'!$T$5:$T$304,0)),"")</f>
        <v/>
      </c>
      <c r="E32" s="8" t="str">
        <f>IFERROR(INDEX('Drift 202x'!$F$5:$F$304,MATCH($B$2&amp;"|"&amp;ROWS($A$13:A32),'Drift 202x'!$T$5:$T$304,0)),"")</f>
        <v/>
      </c>
      <c r="F32" s="8" t="str">
        <f>IFERROR(INDEX('Drift 202x'!$G$5:$G$304,MATCH($B$2&amp;"|"&amp;ROWS($A$13:A32),'Drift 202x'!$T$5:$T$304,0)),"")</f>
        <v/>
      </c>
      <c r="G32" s="8" t="str">
        <f>IFERROR(INDEX('Drift 202x'!$H$5:$H$304,MATCH($B$2&amp;"|"&amp;ROWS($A$13:A32),'Drift 202x'!$T$5:$T$304,0)),"")</f>
        <v/>
      </c>
      <c r="H32" s="8" t="str">
        <f>IFERROR(INDEX('Drift 202x'!$J$5:$J$304,MATCH($B$2&amp;"|"&amp;ROWS($A$13:A32),'Drift 202x'!$T$5:$T$304,0)),"")</f>
        <v/>
      </c>
      <c r="I32" s="8" t="str">
        <f>IFERROR(INDEX('Drift 202x'!$R$5:$R$304,MATCH($B$2&amp;"|"&amp;ROWS($A$13:A32),'Drift 202x'!$T$5:$T$304,0)),"")</f>
        <v/>
      </c>
    </row>
    <row r="33" spans="1:9" x14ac:dyDescent="0.35">
      <c r="A33" s="8" t="str">
        <f>IFERROR(INDEX('Drift 202x'!$A$5:$A$304,MATCH($B$2&amp;"|"&amp;ROWS($A$13:A33),'Drift 202x'!$T$5:$T$304,0)),"")</f>
        <v/>
      </c>
      <c r="B33" s="8" t="str">
        <f>IFERROR(INDEX('Drift 202x'!$B$5:$B$304,MATCH($B$2&amp;"|"&amp;ROWS($A$13:A33),'Drift 202x'!$T$5:$T$304,0)),"")</f>
        <v/>
      </c>
      <c r="C33" s="8" t="str">
        <f>IFERROR(INDEX('Drift 202x'!$C$5:$C$304,MATCH($B$2&amp;"|"&amp;ROWS($A$13:A33),'Drift 202x'!$T$5:$T$304,0)),"")</f>
        <v/>
      </c>
      <c r="D33" s="8" t="str">
        <f>IFERROR(INDEX('Drift 202x'!$D$5:$D$304,MATCH($B$2&amp;"|"&amp;ROWS($A$13:A33),'Drift 202x'!$T$5:$T$304,0)),"")</f>
        <v/>
      </c>
      <c r="E33" s="8" t="str">
        <f>IFERROR(INDEX('Drift 202x'!$F$5:$F$304,MATCH($B$2&amp;"|"&amp;ROWS($A$13:A33),'Drift 202x'!$T$5:$T$304,0)),"")</f>
        <v/>
      </c>
      <c r="F33" s="8" t="str">
        <f>IFERROR(INDEX('Drift 202x'!$G$5:$G$304,MATCH($B$2&amp;"|"&amp;ROWS($A$13:A33),'Drift 202x'!$T$5:$T$304,0)),"")</f>
        <v/>
      </c>
      <c r="G33" s="8" t="str">
        <f>IFERROR(INDEX('Drift 202x'!$H$5:$H$304,MATCH($B$2&amp;"|"&amp;ROWS($A$13:A33),'Drift 202x'!$T$5:$T$304,0)),"")</f>
        <v/>
      </c>
      <c r="H33" s="8" t="str">
        <f>IFERROR(INDEX('Drift 202x'!$J$5:$J$304,MATCH($B$2&amp;"|"&amp;ROWS($A$13:A33),'Drift 202x'!$T$5:$T$304,0)),"")</f>
        <v/>
      </c>
      <c r="I33" s="8" t="str">
        <f>IFERROR(INDEX('Drift 202x'!$R$5:$R$304,MATCH($B$2&amp;"|"&amp;ROWS($A$13:A33),'Drift 202x'!$T$5:$T$304,0)),"")</f>
        <v/>
      </c>
    </row>
    <row r="34" spans="1:9" x14ac:dyDescent="0.35">
      <c r="A34" s="8" t="str">
        <f>IFERROR(INDEX('Drift 202x'!$A$5:$A$304,MATCH($B$2&amp;"|"&amp;ROWS($A$13:A34),'Drift 202x'!$T$5:$T$304,0)),"")</f>
        <v/>
      </c>
      <c r="B34" s="8" t="str">
        <f>IFERROR(INDEX('Drift 202x'!$B$5:$B$304,MATCH($B$2&amp;"|"&amp;ROWS($A$13:A34),'Drift 202x'!$T$5:$T$304,0)),"")</f>
        <v/>
      </c>
      <c r="C34" s="8" t="str">
        <f>IFERROR(INDEX('Drift 202x'!$C$5:$C$304,MATCH($B$2&amp;"|"&amp;ROWS($A$13:A34),'Drift 202x'!$T$5:$T$304,0)),"")</f>
        <v/>
      </c>
      <c r="D34" s="8" t="str">
        <f>IFERROR(INDEX('Drift 202x'!$D$5:$D$304,MATCH($B$2&amp;"|"&amp;ROWS($A$13:A34),'Drift 202x'!$T$5:$T$304,0)),"")</f>
        <v/>
      </c>
      <c r="E34" s="8" t="str">
        <f>IFERROR(INDEX('Drift 202x'!$F$5:$F$304,MATCH($B$2&amp;"|"&amp;ROWS($A$13:A34),'Drift 202x'!$T$5:$T$304,0)),"")</f>
        <v/>
      </c>
      <c r="F34" s="8" t="str">
        <f>IFERROR(INDEX('Drift 202x'!$G$5:$G$304,MATCH($B$2&amp;"|"&amp;ROWS($A$13:A34),'Drift 202x'!$T$5:$T$304,0)),"")</f>
        <v/>
      </c>
      <c r="G34" s="8" t="str">
        <f>IFERROR(INDEX('Drift 202x'!$H$5:$H$304,MATCH($B$2&amp;"|"&amp;ROWS($A$13:A34),'Drift 202x'!$T$5:$T$304,0)),"")</f>
        <v/>
      </c>
      <c r="H34" s="8" t="str">
        <f>IFERROR(INDEX('Drift 202x'!$J$5:$J$304,MATCH($B$2&amp;"|"&amp;ROWS($A$13:A34),'Drift 202x'!$T$5:$T$304,0)),"")</f>
        <v/>
      </c>
      <c r="I34" s="8" t="str">
        <f>IFERROR(INDEX('Drift 202x'!$R$5:$R$304,MATCH($B$2&amp;"|"&amp;ROWS($A$13:A34),'Drift 202x'!$T$5:$T$304,0)),"")</f>
        <v/>
      </c>
    </row>
    <row r="35" spans="1:9" x14ac:dyDescent="0.35">
      <c r="A35" s="8" t="str">
        <f>IFERROR(INDEX('Drift 202x'!$A$5:$A$304,MATCH($B$2&amp;"|"&amp;ROWS($A$13:A35),'Drift 202x'!$T$5:$T$304,0)),"")</f>
        <v/>
      </c>
      <c r="B35" s="8" t="str">
        <f>IFERROR(INDEX('Drift 202x'!$B$5:$B$304,MATCH($B$2&amp;"|"&amp;ROWS($A$13:A35),'Drift 202x'!$T$5:$T$304,0)),"")</f>
        <v/>
      </c>
      <c r="C35" s="8" t="str">
        <f>IFERROR(INDEX('Drift 202x'!$C$5:$C$304,MATCH($B$2&amp;"|"&amp;ROWS($A$13:A35),'Drift 202x'!$T$5:$T$304,0)),"")</f>
        <v/>
      </c>
      <c r="D35" s="8" t="str">
        <f>IFERROR(INDEX('Drift 202x'!$D$5:$D$304,MATCH($B$2&amp;"|"&amp;ROWS($A$13:A35),'Drift 202x'!$T$5:$T$304,0)),"")</f>
        <v/>
      </c>
      <c r="E35" s="8" t="str">
        <f>IFERROR(INDEX('Drift 202x'!$F$5:$F$304,MATCH($B$2&amp;"|"&amp;ROWS($A$13:A35),'Drift 202x'!$T$5:$T$304,0)),"")</f>
        <v/>
      </c>
      <c r="F35" s="8" t="str">
        <f>IFERROR(INDEX('Drift 202x'!$G$5:$G$304,MATCH($B$2&amp;"|"&amp;ROWS($A$13:A35),'Drift 202x'!$T$5:$T$304,0)),"")</f>
        <v/>
      </c>
      <c r="G35" s="8" t="str">
        <f>IFERROR(INDEX('Drift 202x'!$H$5:$H$304,MATCH($B$2&amp;"|"&amp;ROWS($A$13:A35),'Drift 202x'!$T$5:$T$304,0)),"")</f>
        <v/>
      </c>
      <c r="H35" s="8" t="str">
        <f>IFERROR(INDEX('Drift 202x'!$J$5:$J$304,MATCH($B$2&amp;"|"&amp;ROWS($A$13:A35),'Drift 202x'!$T$5:$T$304,0)),"")</f>
        <v/>
      </c>
      <c r="I35" s="8" t="str">
        <f>IFERROR(INDEX('Drift 202x'!$R$5:$R$304,MATCH($B$2&amp;"|"&amp;ROWS($A$13:A35),'Drift 202x'!$T$5:$T$304,0)),"")</f>
        <v/>
      </c>
    </row>
    <row r="36" spans="1:9" x14ac:dyDescent="0.35">
      <c r="A36" s="8" t="str">
        <f>IFERROR(INDEX('Drift 202x'!$A$5:$A$304,MATCH($B$2&amp;"|"&amp;ROWS($A$13:A36),'Drift 202x'!$T$5:$T$304,0)),"")</f>
        <v/>
      </c>
      <c r="B36" s="8" t="str">
        <f>IFERROR(INDEX('Drift 202x'!$B$5:$B$304,MATCH($B$2&amp;"|"&amp;ROWS($A$13:A36),'Drift 202x'!$T$5:$T$304,0)),"")</f>
        <v/>
      </c>
      <c r="C36" s="8" t="str">
        <f>IFERROR(INDEX('Drift 202x'!$C$5:$C$304,MATCH($B$2&amp;"|"&amp;ROWS($A$13:A36),'Drift 202x'!$T$5:$T$304,0)),"")</f>
        <v/>
      </c>
      <c r="D36" s="8" t="str">
        <f>IFERROR(INDEX('Drift 202x'!$D$5:$D$304,MATCH($B$2&amp;"|"&amp;ROWS($A$13:A36),'Drift 202x'!$T$5:$T$304,0)),"")</f>
        <v/>
      </c>
      <c r="E36" s="8" t="str">
        <f>IFERROR(INDEX('Drift 202x'!$F$5:$F$304,MATCH($B$2&amp;"|"&amp;ROWS($A$13:A36),'Drift 202x'!$T$5:$T$304,0)),"")</f>
        <v/>
      </c>
      <c r="F36" s="8" t="str">
        <f>IFERROR(INDEX('Drift 202x'!$G$5:$G$304,MATCH($B$2&amp;"|"&amp;ROWS($A$13:A36),'Drift 202x'!$T$5:$T$304,0)),"")</f>
        <v/>
      </c>
      <c r="G36" s="8" t="str">
        <f>IFERROR(INDEX('Drift 202x'!$H$5:$H$304,MATCH($B$2&amp;"|"&amp;ROWS($A$13:A36),'Drift 202x'!$T$5:$T$304,0)),"")</f>
        <v/>
      </c>
      <c r="H36" s="8" t="str">
        <f>IFERROR(INDEX('Drift 202x'!$J$5:$J$304,MATCH($B$2&amp;"|"&amp;ROWS($A$13:A36),'Drift 202x'!$T$5:$T$304,0)),"")</f>
        <v/>
      </c>
      <c r="I36" s="8" t="str">
        <f>IFERROR(INDEX('Drift 202x'!$R$5:$R$304,MATCH($B$2&amp;"|"&amp;ROWS($A$13:A36),'Drift 202x'!$T$5:$T$304,0)),"")</f>
        <v/>
      </c>
    </row>
    <row r="37" spans="1:9" x14ac:dyDescent="0.35">
      <c r="A37" s="8" t="str">
        <f>IFERROR(INDEX('Drift 202x'!$A$5:$A$304,MATCH($B$2&amp;"|"&amp;ROWS($A$13:A37),'Drift 202x'!$T$5:$T$304,0)),"")</f>
        <v/>
      </c>
      <c r="B37" s="8" t="str">
        <f>IFERROR(INDEX('Drift 202x'!$B$5:$B$304,MATCH($B$2&amp;"|"&amp;ROWS($A$13:A37),'Drift 202x'!$T$5:$T$304,0)),"")</f>
        <v/>
      </c>
      <c r="C37" s="8" t="str">
        <f>IFERROR(INDEX('Drift 202x'!$C$5:$C$304,MATCH($B$2&amp;"|"&amp;ROWS($A$13:A37),'Drift 202x'!$T$5:$T$304,0)),"")</f>
        <v/>
      </c>
      <c r="D37" s="8" t="str">
        <f>IFERROR(INDEX('Drift 202x'!$D$5:$D$304,MATCH($B$2&amp;"|"&amp;ROWS($A$13:A37),'Drift 202x'!$T$5:$T$304,0)),"")</f>
        <v/>
      </c>
      <c r="E37" s="8" t="str">
        <f>IFERROR(INDEX('Drift 202x'!$F$5:$F$304,MATCH($B$2&amp;"|"&amp;ROWS($A$13:A37),'Drift 202x'!$T$5:$T$304,0)),"")</f>
        <v/>
      </c>
      <c r="F37" s="8" t="str">
        <f>IFERROR(INDEX('Drift 202x'!$G$5:$G$304,MATCH($B$2&amp;"|"&amp;ROWS($A$13:A37),'Drift 202x'!$T$5:$T$304,0)),"")</f>
        <v/>
      </c>
      <c r="G37" s="8" t="str">
        <f>IFERROR(INDEX('Drift 202x'!$H$5:$H$304,MATCH($B$2&amp;"|"&amp;ROWS($A$13:A37),'Drift 202x'!$T$5:$T$304,0)),"")</f>
        <v/>
      </c>
      <c r="H37" s="8" t="str">
        <f>IFERROR(INDEX('Drift 202x'!$J$5:$J$304,MATCH($B$2&amp;"|"&amp;ROWS($A$13:A37),'Drift 202x'!$T$5:$T$304,0)),"")</f>
        <v/>
      </c>
      <c r="I37" s="8" t="str">
        <f>IFERROR(INDEX('Drift 202x'!$R$5:$R$304,MATCH($B$2&amp;"|"&amp;ROWS($A$13:A37),'Drift 202x'!$T$5:$T$304,0)),"")</f>
        <v/>
      </c>
    </row>
    <row r="38" spans="1:9" x14ac:dyDescent="0.35">
      <c r="A38" s="8" t="str">
        <f>IFERROR(INDEX('Drift 202x'!$A$5:$A$304,MATCH($B$2&amp;"|"&amp;ROWS($A$13:A38),'Drift 202x'!$T$5:$T$304,0)),"")</f>
        <v/>
      </c>
      <c r="B38" s="8" t="str">
        <f>IFERROR(INDEX('Drift 202x'!$B$5:$B$304,MATCH($B$2&amp;"|"&amp;ROWS($A$13:A38),'Drift 202x'!$T$5:$T$304,0)),"")</f>
        <v/>
      </c>
      <c r="C38" s="8" t="str">
        <f>IFERROR(INDEX('Drift 202x'!$C$5:$C$304,MATCH($B$2&amp;"|"&amp;ROWS($A$13:A38),'Drift 202x'!$T$5:$T$304,0)),"")</f>
        <v/>
      </c>
      <c r="D38" s="8" t="str">
        <f>IFERROR(INDEX('Drift 202x'!$D$5:$D$304,MATCH($B$2&amp;"|"&amp;ROWS($A$13:A38),'Drift 202x'!$T$5:$T$304,0)),"")</f>
        <v/>
      </c>
      <c r="E38" s="8" t="str">
        <f>IFERROR(INDEX('Drift 202x'!$F$5:$F$304,MATCH($B$2&amp;"|"&amp;ROWS($A$13:A38),'Drift 202x'!$T$5:$T$304,0)),"")</f>
        <v/>
      </c>
      <c r="F38" s="8" t="str">
        <f>IFERROR(INDEX('Drift 202x'!$G$5:$G$304,MATCH($B$2&amp;"|"&amp;ROWS($A$13:A38),'Drift 202x'!$T$5:$T$304,0)),"")</f>
        <v/>
      </c>
      <c r="G38" s="8" t="str">
        <f>IFERROR(INDEX('Drift 202x'!$H$5:$H$304,MATCH($B$2&amp;"|"&amp;ROWS($A$13:A38),'Drift 202x'!$T$5:$T$304,0)),"")</f>
        <v/>
      </c>
      <c r="H38" s="8" t="str">
        <f>IFERROR(INDEX('Drift 202x'!$J$5:$J$304,MATCH($B$2&amp;"|"&amp;ROWS($A$13:A38),'Drift 202x'!$T$5:$T$304,0)),"")</f>
        <v/>
      </c>
      <c r="I38" s="8" t="str">
        <f>IFERROR(INDEX('Drift 202x'!$R$5:$R$304,MATCH($B$2&amp;"|"&amp;ROWS($A$13:A38),'Drift 202x'!$T$5:$T$304,0)),"")</f>
        <v/>
      </c>
    </row>
    <row r="39" spans="1:9" x14ac:dyDescent="0.35">
      <c r="A39" s="8" t="str">
        <f>IFERROR(INDEX('Drift 202x'!$A$5:$A$304,MATCH($B$2&amp;"|"&amp;ROWS($A$13:A39),'Drift 202x'!$T$5:$T$304,0)),"")</f>
        <v/>
      </c>
      <c r="B39" s="8" t="str">
        <f>IFERROR(INDEX('Drift 202x'!$B$5:$B$304,MATCH($B$2&amp;"|"&amp;ROWS($A$13:A39),'Drift 202x'!$T$5:$T$304,0)),"")</f>
        <v/>
      </c>
      <c r="C39" s="8" t="str">
        <f>IFERROR(INDEX('Drift 202x'!$C$5:$C$304,MATCH($B$2&amp;"|"&amp;ROWS($A$13:A39),'Drift 202x'!$T$5:$T$304,0)),"")</f>
        <v/>
      </c>
      <c r="D39" s="8" t="str">
        <f>IFERROR(INDEX('Drift 202x'!$D$5:$D$304,MATCH($B$2&amp;"|"&amp;ROWS($A$13:A39),'Drift 202x'!$T$5:$T$304,0)),"")</f>
        <v/>
      </c>
      <c r="E39" s="8" t="str">
        <f>IFERROR(INDEX('Drift 202x'!$F$5:$F$304,MATCH($B$2&amp;"|"&amp;ROWS($A$13:A39),'Drift 202x'!$T$5:$T$304,0)),"")</f>
        <v/>
      </c>
      <c r="F39" s="8" t="str">
        <f>IFERROR(INDEX('Drift 202x'!$G$5:$G$304,MATCH($B$2&amp;"|"&amp;ROWS($A$13:A39),'Drift 202x'!$T$5:$T$304,0)),"")</f>
        <v/>
      </c>
      <c r="G39" s="8" t="str">
        <f>IFERROR(INDEX('Drift 202x'!$H$5:$H$304,MATCH($B$2&amp;"|"&amp;ROWS($A$13:A39),'Drift 202x'!$T$5:$T$304,0)),"")</f>
        <v/>
      </c>
      <c r="H39" s="8" t="str">
        <f>IFERROR(INDEX('Drift 202x'!$J$5:$J$304,MATCH($B$2&amp;"|"&amp;ROWS($A$13:A39),'Drift 202x'!$T$5:$T$304,0)),"")</f>
        <v/>
      </c>
      <c r="I39" s="8" t="str">
        <f>IFERROR(INDEX('Drift 202x'!$R$5:$R$304,MATCH($B$2&amp;"|"&amp;ROWS($A$13:A39),'Drift 202x'!$T$5:$T$304,0)),"")</f>
        <v/>
      </c>
    </row>
    <row r="40" spans="1:9" x14ac:dyDescent="0.35">
      <c r="A40" s="8" t="str">
        <f>IFERROR(INDEX('Drift 202x'!$A$5:$A$304,MATCH($B$2&amp;"|"&amp;ROWS($A$13:A40),'Drift 202x'!$T$5:$T$304,0)),"")</f>
        <v/>
      </c>
      <c r="B40" s="8" t="str">
        <f>IFERROR(INDEX('Drift 202x'!$B$5:$B$304,MATCH($B$2&amp;"|"&amp;ROWS($A$13:A40),'Drift 202x'!$T$5:$T$304,0)),"")</f>
        <v/>
      </c>
      <c r="C40" s="8" t="str">
        <f>IFERROR(INDEX('Drift 202x'!$C$5:$C$304,MATCH($B$2&amp;"|"&amp;ROWS($A$13:A40),'Drift 202x'!$T$5:$T$304,0)),"")</f>
        <v/>
      </c>
      <c r="D40" s="8" t="str">
        <f>IFERROR(INDEX('Drift 202x'!$D$5:$D$304,MATCH($B$2&amp;"|"&amp;ROWS($A$13:A40),'Drift 202x'!$T$5:$T$304,0)),"")</f>
        <v/>
      </c>
      <c r="E40" s="8" t="str">
        <f>IFERROR(INDEX('Drift 202x'!$F$5:$F$304,MATCH($B$2&amp;"|"&amp;ROWS($A$13:A40),'Drift 202x'!$T$5:$T$304,0)),"")</f>
        <v/>
      </c>
      <c r="F40" s="8" t="str">
        <f>IFERROR(INDEX('Drift 202x'!$G$5:$G$304,MATCH($B$2&amp;"|"&amp;ROWS($A$13:A40),'Drift 202x'!$T$5:$T$304,0)),"")</f>
        <v/>
      </c>
      <c r="G40" s="8" t="str">
        <f>IFERROR(INDEX('Drift 202x'!$H$5:$H$304,MATCH($B$2&amp;"|"&amp;ROWS($A$13:A40),'Drift 202x'!$T$5:$T$304,0)),"")</f>
        <v/>
      </c>
      <c r="H40" s="8" t="str">
        <f>IFERROR(INDEX('Drift 202x'!$J$5:$J$304,MATCH($B$2&amp;"|"&amp;ROWS($A$13:A40),'Drift 202x'!$T$5:$T$304,0)),"")</f>
        <v/>
      </c>
      <c r="I40" s="8" t="str">
        <f>IFERROR(INDEX('Drift 202x'!$R$5:$R$304,MATCH($B$2&amp;"|"&amp;ROWS($A$13:A40),'Drift 202x'!$T$5:$T$304,0)),"")</f>
        <v/>
      </c>
    </row>
    <row r="41" spans="1:9" x14ac:dyDescent="0.35">
      <c r="A41" s="8" t="str">
        <f>IFERROR(INDEX('Drift 202x'!$A$5:$A$304,MATCH($B$2&amp;"|"&amp;ROWS($A$13:A41),'Drift 202x'!$T$5:$T$304,0)),"")</f>
        <v/>
      </c>
      <c r="B41" s="8" t="str">
        <f>IFERROR(INDEX('Drift 202x'!$B$5:$B$304,MATCH($B$2&amp;"|"&amp;ROWS($A$13:A41),'Drift 202x'!$T$5:$T$304,0)),"")</f>
        <v/>
      </c>
      <c r="C41" s="8" t="str">
        <f>IFERROR(INDEX('Drift 202x'!$C$5:$C$304,MATCH($B$2&amp;"|"&amp;ROWS($A$13:A41),'Drift 202x'!$T$5:$T$304,0)),"")</f>
        <v/>
      </c>
      <c r="D41" s="8" t="str">
        <f>IFERROR(INDEX('Drift 202x'!$D$5:$D$304,MATCH($B$2&amp;"|"&amp;ROWS($A$13:A41),'Drift 202x'!$T$5:$T$304,0)),"")</f>
        <v/>
      </c>
      <c r="E41" s="8" t="str">
        <f>IFERROR(INDEX('Drift 202x'!$F$5:$F$304,MATCH($B$2&amp;"|"&amp;ROWS($A$13:A41),'Drift 202x'!$T$5:$T$304,0)),"")</f>
        <v/>
      </c>
      <c r="F41" s="8" t="str">
        <f>IFERROR(INDEX('Drift 202x'!$G$5:$G$304,MATCH($B$2&amp;"|"&amp;ROWS($A$13:A41),'Drift 202x'!$T$5:$T$304,0)),"")</f>
        <v/>
      </c>
      <c r="G41" s="8" t="str">
        <f>IFERROR(INDEX('Drift 202x'!$H$5:$H$304,MATCH($B$2&amp;"|"&amp;ROWS($A$13:A41),'Drift 202x'!$T$5:$T$304,0)),"")</f>
        <v/>
      </c>
      <c r="H41" s="8" t="str">
        <f>IFERROR(INDEX('Drift 202x'!$J$5:$J$304,MATCH($B$2&amp;"|"&amp;ROWS($A$13:A41),'Drift 202x'!$T$5:$T$304,0)),"")</f>
        <v/>
      </c>
      <c r="I41" s="8" t="str">
        <f>IFERROR(INDEX('Drift 202x'!$R$5:$R$304,MATCH($B$2&amp;"|"&amp;ROWS($A$13:A41),'Drift 202x'!$T$5:$T$304,0)),"")</f>
        <v/>
      </c>
    </row>
    <row r="42" spans="1:9" x14ac:dyDescent="0.35">
      <c r="A42" s="8" t="str">
        <f>IFERROR(INDEX('Drift 202x'!$A$5:$A$304,MATCH($B$2&amp;"|"&amp;ROWS($A$13:A42),'Drift 202x'!$T$5:$T$304,0)),"")</f>
        <v/>
      </c>
      <c r="B42" s="8" t="str">
        <f>IFERROR(INDEX('Drift 202x'!$B$5:$B$304,MATCH($B$2&amp;"|"&amp;ROWS($A$13:A42),'Drift 202x'!$T$5:$T$304,0)),"")</f>
        <v/>
      </c>
      <c r="C42" s="8" t="str">
        <f>IFERROR(INDEX('Drift 202x'!$C$5:$C$304,MATCH($B$2&amp;"|"&amp;ROWS($A$13:A42),'Drift 202x'!$T$5:$T$304,0)),"")</f>
        <v/>
      </c>
      <c r="D42" s="8" t="str">
        <f>IFERROR(INDEX('Drift 202x'!$D$5:$D$304,MATCH($B$2&amp;"|"&amp;ROWS($A$13:A42),'Drift 202x'!$T$5:$T$304,0)),"")</f>
        <v/>
      </c>
      <c r="E42" s="8" t="str">
        <f>IFERROR(INDEX('Drift 202x'!$F$5:$F$304,MATCH($B$2&amp;"|"&amp;ROWS($A$13:A42),'Drift 202x'!$T$5:$T$304,0)),"")</f>
        <v/>
      </c>
      <c r="F42" s="8" t="str">
        <f>IFERROR(INDEX('Drift 202x'!$G$5:$G$304,MATCH($B$2&amp;"|"&amp;ROWS($A$13:A42),'Drift 202x'!$T$5:$T$304,0)),"")</f>
        <v/>
      </c>
      <c r="G42" s="8" t="str">
        <f>IFERROR(INDEX('Drift 202x'!$H$5:$H$304,MATCH($B$2&amp;"|"&amp;ROWS($A$13:A42),'Drift 202x'!$T$5:$T$304,0)),"")</f>
        <v/>
      </c>
      <c r="H42" s="8" t="str">
        <f>IFERROR(INDEX('Drift 202x'!$J$5:$J$304,MATCH($B$2&amp;"|"&amp;ROWS($A$13:A42),'Drift 202x'!$T$5:$T$304,0)),"")</f>
        <v/>
      </c>
      <c r="I42" s="8" t="str">
        <f>IFERROR(INDEX('Drift 202x'!$R$5:$R$304,MATCH($B$2&amp;"|"&amp;ROWS($A$13:A42),'Drift 202x'!$T$5:$T$304,0)),"")</f>
        <v/>
      </c>
    </row>
    <row r="43" spans="1:9" x14ac:dyDescent="0.35">
      <c r="A43" s="8" t="str">
        <f>IFERROR(INDEX('Drift 202x'!$A$5:$A$304,MATCH($B$2&amp;"|"&amp;ROWS($A$13:A43),'Drift 202x'!$T$5:$T$304,0)),"")</f>
        <v/>
      </c>
      <c r="B43" s="8" t="str">
        <f>IFERROR(INDEX('Drift 202x'!$B$5:$B$304,MATCH($B$2&amp;"|"&amp;ROWS($A$13:A43),'Drift 202x'!$T$5:$T$304,0)),"")</f>
        <v/>
      </c>
      <c r="C43" s="8" t="str">
        <f>IFERROR(INDEX('Drift 202x'!$C$5:$C$304,MATCH($B$2&amp;"|"&amp;ROWS($A$13:A43),'Drift 202x'!$T$5:$T$304,0)),"")</f>
        <v/>
      </c>
      <c r="D43" s="8" t="str">
        <f>IFERROR(INDEX('Drift 202x'!$D$5:$D$304,MATCH($B$2&amp;"|"&amp;ROWS($A$13:A43),'Drift 202x'!$T$5:$T$304,0)),"")</f>
        <v/>
      </c>
      <c r="E43" s="8" t="str">
        <f>IFERROR(INDEX('Drift 202x'!$F$5:$F$304,MATCH($B$2&amp;"|"&amp;ROWS($A$13:A43),'Drift 202x'!$T$5:$T$304,0)),"")</f>
        <v/>
      </c>
      <c r="F43" s="8" t="str">
        <f>IFERROR(INDEX('Drift 202x'!$G$5:$G$304,MATCH($B$2&amp;"|"&amp;ROWS($A$13:A43),'Drift 202x'!$T$5:$T$304,0)),"")</f>
        <v/>
      </c>
      <c r="G43" s="8" t="str">
        <f>IFERROR(INDEX('Drift 202x'!$H$5:$H$304,MATCH($B$2&amp;"|"&amp;ROWS($A$13:A43),'Drift 202x'!$T$5:$T$304,0)),"")</f>
        <v/>
      </c>
      <c r="H43" s="8" t="str">
        <f>IFERROR(INDEX('Drift 202x'!$J$5:$J$304,MATCH($B$2&amp;"|"&amp;ROWS($A$13:A43),'Drift 202x'!$T$5:$T$304,0)),"")</f>
        <v/>
      </c>
      <c r="I43" s="8" t="str">
        <f>IFERROR(INDEX('Drift 202x'!$R$5:$R$304,MATCH($B$2&amp;"|"&amp;ROWS($A$13:A43),'Drift 202x'!$T$5:$T$304,0)),"")</f>
        <v/>
      </c>
    </row>
    <row r="44" spans="1:9" x14ac:dyDescent="0.35">
      <c r="A44" s="8" t="str">
        <f>IFERROR(INDEX('Drift 202x'!$A$5:$A$304,MATCH($B$2&amp;"|"&amp;ROWS($A$13:A44),'Drift 202x'!$T$5:$T$304,0)),"")</f>
        <v/>
      </c>
      <c r="B44" s="8" t="str">
        <f>IFERROR(INDEX('Drift 202x'!$B$5:$B$304,MATCH($B$2&amp;"|"&amp;ROWS($A$13:A44),'Drift 202x'!$T$5:$T$304,0)),"")</f>
        <v/>
      </c>
      <c r="C44" s="8" t="str">
        <f>IFERROR(INDEX('Drift 202x'!$C$5:$C$304,MATCH($B$2&amp;"|"&amp;ROWS($A$13:A44),'Drift 202x'!$T$5:$T$304,0)),"")</f>
        <v/>
      </c>
      <c r="D44" s="8" t="str">
        <f>IFERROR(INDEX('Drift 202x'!$D$5:$D$304,MATCH($B$2&amp;"|"&amp;ROWS($A$13:A44),'Drift 202x'!$T$5:$T$304,0)),"")</f>
        <v/>
      </c>
      <c r="E44" s="8" t="str">
        <f>IFERROR(INDEX('Drift 202x'!$F$5:$F$304,MATCH($B$2&amp;"|"&amp;ROWS($A$13:A44),'Drift 202x'!$T$5:$T$304,0)),"")</f>
        <v/>
      </c>
      <c r="F44" s="8" t="str">
        <f>IFERROR(INDEX('Drift 202x'!$G$5:$G$304,MATCH($B$2&amp;"|"&amp;ROWS($A$13:A44),'Drift 202x'!$T$5:$T$304,0)),"")</f>
        <v/>
      </c>
      <c r="G44" s="8" t="str">
        <f>IFERROR(INDEX('Drift 202x'!$H$5:$H$304,MATCH($B$2&amp;"|"&amp;ROWS($A$13:A44),'Drift 202x'!$T$5:$T$304,0)),"")</f>
        <v/>
      </c>
      <c r="H44" s="8" t="str">
        <f>IFERROR(INDEX('Drift 202x'!$J$5:$J$304,MATCH($B$2&amp;"|"&amp;ROWS($A$13:A44),'Drift 202x'!$T$5:$T$304,0)),"")</f>
        <v/>
      </c>
      <c r="I44" s="8" t="str">
        <f>IFERROR(INDEX('Drift 202x'!$R$5:$R$304,MATCH($B$2&amp;"|"&amp;ROWS($A$13:A44),'Drift 202x'!$T$5:$T$304,0)),"")</f>
        <v/>
      </c>
    </row>
    <row r="45" spans="1:9" x14ac:dyDescent="0.35">
      <c r="A45" s="8" t="str">
        <f>IFERROR(INDEX('Drift 202x'!$A$5:$A$304,MATCH($B$2&amp;"|"&amp;ROWS($A$13:A45),'Drift 202x'!$T$5:$T$304,0)),"")</f>
        <v/>
      </c>
      <c r="B45" s="8" t="str">
        <f>IFERROR(INDEX('Drift 202x'!$B$5:$B$304,MATCH($B$2&amp;"|"&amp;ROWS($A$13:A45),'Drift 202x'!$T$5:$T$304,0)),"")</f>
        <v/>
      </c>
      <c r="C45" s="8" t="str">
        <f>IFERROR(INDEX('Drift 202x'!$C$5:$C$304,MATCH($B$2&amp;"|"&amp;ROWS($A$13:A45),'Drift 202x'!$T$5:$T$304,0)),"")</f>
        <v/>
      </c>
      <c r="D45" s="8" t="str">
        <f>IFERROR(INDEX('Drift 202x'!$D$5:$D$304,MATCH($B$2&amp;"|"&amp;ROWS($A$13:A45),'Drift 202x'!$T$5:$T$304,0)),"")</f>
        <v/>
      </c>
      <c r="E45" s="8" t="str">
        <f>IFERROR(INDEX('Drift 202x'!$F$5:$F$304,MATCH($B$2&amp;"|"&amp;ROWS($A$13:A45),'Drift 202x'!$T$5:$T$304,0)),"")</f>
        <v/>
      </c>
      <c r="F45" s="8" t="str">
        <f>IFERROR(INDEX('Drift 202x'!$G$5:$G$304,MATCH($B$2&amp;"|"&amp;ROWS($A$13:A45),'Drift 202x'!$T$5:$T$304,0)),"")</f>
        <v/>
      </c>
      <c r="G45" s="8" t="str">
        <f>IFERROR(INDEX('Drift 202x'!$H$5:$H$304,MATCH($B$2&amp;"|"&amp;ROWS($A$13:A45),'Drift 202x'!$T$5:$T$304,0)),"")</f>
        <v/>
      </c>
      <c r="H45" s="8" t="str">
        <f>IFERROR(INDEX('Drift 202x'!$J$5:$J$304,MATCH($B$2&amp;"|"&amp;ROWS($A$13:A45),'Drift 202x'!$T$5:$T$304,0)),"")</f>
        <v/>
      </c>
      <c r="I45" s="8" t="str">
        <f>IFERROR(INDEX('Drift 202x'!$R$5:$R$304,MATCH($B$2&amp;"|"&amp;ROWS($A$13:A45),'Drift 202x'!$T$5:$T$304,0)),"")</f>
        <v/>
      </c>
    </row>
    <row r="46" spans="1:9" x14ac:dyDescent="0.35">
      <c r="A46" s="8" t="str">
        <f>IFERROR(INDEX('Drift 202x'!$A$5:$A$304,MATCH($B$2&amp;"|"&amp;ROWS($A$13:A46),'Drift 202x'!$T$5:$T$304,0)),"")</f>
        <v/>
      </c>
      <c r="B46" s="8" t="str">
        <f>IFERROR(INDEX('Drift 202x'!$B$5:$B$304,MATCH($B$2&amp;"|"&amp;ROWS($A$13:A46),'Drift 202x'!$T$5:$T$304,0)),"")</f>
        <v/>
      </c>
      <c r="C46" s="8" t="str">
        <f>IFERROR(INDEX('Drift 202x'!$C$5:$C$304,MATCH($B$2&amp;"|"&amp;ROWS($A$13:A46),'Drift 202x'!$T$5:$T$304,0)),"")</f>
        <v/>
      </c>
      <c r="D46" s="8" t="str">
        <f>IFERROR(INDEX('Drift 202x'!$D$5:$D$304,MATCH($B$2&amp;"|"&amp;ROWS($A$13:A46),'Drift 202x'!$T$5:$T$304,0)),"")</f>
        <v/>
      </c>
      <c r="E46" s="8" t="str">
        <f>IFERROR(INDEX('Drift 202x'!$F$5:$F$304,MATCH($B$2&amp;"|"&amp;ROWS($A$13:A46),'Drift 202x'!$T$5:$T$304,0)),"")</f>
        <v/>
      </c>
      <c r="F46" s="8" t="str">
        <f>IFERROR(INDEX('Drift 202x'!$G$5:$G$304,MATCH($B$2&amp;"|"&amp;ROWS($A$13:A46),'Drift 202x'!$T$5:$T$304,0)),"")</f>
        <v/>
      </c>
      <c r="G46" s="8" t="str">
        <f>IFERROR(INDEX('Drift 202x'!$H$5:$H$304,MATCH($B$2&amp;"|"&amp;ROWS($A$13:A46),'Drift 202x'!$T$5:$T$304,0)),"")</f>
        <v/>
      </c>
      <c r="H46" s="8" t="str">
        <f>IFERROR(INDEX('Drift 202x'!$J$5:$J$304,MATCH($B$2&amp;"|"&amp;ROWS($A$13:A46),'Drift 202x'!$T$5:$T$304,0)),"")</f>
        <v/>
      </c>
      <c r="I46" s="8" t="str">
        <f>IFERROR(INDEX('Drift 202x'!$R$5:$R$304,MATCH($B$2&amp;"|"&amp;ROWS($A$13:A46),'Drift 202x'!$T$5:$T$304,0)),"")</f>
        <v/>
      </c>
    </row>
    <row r="47" spans="1:9" x14ac:dyDescent="0.35">
      <c r="A47" s="8" t="str">
        <f>IFERROR(INDEX('Drift 202x'!$A$5:$A$304,MATCH($B$2&amp;"|"&amp;ROWS($A$13:A47),'Drift 202x'!$T$5:$T$304,0)),"")</f>
        <v/>
      </c>
      <c r="B47" s="8" t="str">
        <f>IFERROR(INDEX('Drift 202x'!$B$5:$B$304,MATCH($B$2&amp;"|"&amp;ROWS($A$13:A47),'Drift 202x'!$T$5:$T$304,0)),"")</f>
        <v/>
      </c>
      <c r="C47" s="8" t="str">
        <f>IFERROR(INDEX('Drift 202x'!$C$5:$C$304,MATCH($B$2&amp;"|"&amp;ROWS($A$13:A47),'Drift 202x'!$T$5:$T$304,0)),"")</f>
        <v/>
      </c>
      <c r="D47" s="8" t="str">
        <f>IFERROR(INDEX('Drift 202x'!$D$5:$D$304,MATCH($B$2&amp;"|"&amp;ROWS($A$13:A47),'Drift 202x'!$T$5:$T$304,0)),"")</f>
        <v/>
      </c>
      <c r="E47" s="8" t="str">
        <f>IFERROR(INDEX('Drift 202x'!$F$5:$F$304,MATCH($B$2&amp;"|"&amp;ROWS($A$13:A47),'Drift 202x'!$T$5:$T$304,0)),"")</f>
        <v/>
      </c>
      <c r="F47" s="8" t="str">
        <f>IFERROR(INDEX('Drift 202x'!$G$5:$G$304,MATCH($B$2&amp;"|"&amp;ROWS($A$13:A47),'Drift 202x'!$T$5:$T$304,0)),"")</f>
        <v/>
      </c>
      <c r="G47" s="8" t="str">
        <f>IFERROR(INDEX('Drift 202x'!$H$5:$H$304,MATCH($B$2&amp;"|"&amp;ROWS($A$13:A47),'Drift 202x'!$T$5:$T$304,0)),"")</f>
        <v/>
      </c>
      <c r="H47" s="8" t="str">
        <f>IFERROR(INDEX('Drift 202x'!$J$5:$J$304,MATCH($B$2&amp;"|"&amp;ROWS($A$13:A47),'Drift 202x'!$T$5:$T$304,0)),"")</f>
        <v/>
      </c>
      <c r="I47" s="8" t="str">
        <f>IFERROR(INDEX('Drift 202x'!$R$5:$R$304,MATCH($B$2&amp;"|"&amp;ROWS($A$13:A47),'Drift 202x'!$T$5:$T$304,0)),"")</f>
        <v/>
      </c>
    </row>
    <row r="48" spans="1:9" x14ac:dyDescent="0.35">
      <c r="A48" s="8" t="str">
        <f>IFERROR(INDEX('Drift 202x'!$A$5:$A$304,MATCH($B$2&amp;"|"&amp;ROWS($A$13:A48),'Drift 202x'!$T$5:$T$304,0)),"")</f>
        <v/>
      </c>
      <c r="B48" s="8" t="str">
        <f>IFERROR(INDEX('Drift 202x'!$B$5:$B$304,MATCH($B$2&amp;"|"&amp;ROWS($A$13:A48),'Drift 202x'!$T$5:$T$304,0)),"")</f>
        <v/>
      </c>
      <c r="C48" s="8" t="str">
        <f>IFERROR(INDEX('Drift 202x'!$C$5:$C$304,MATCH($B$2&amp;"|"&amp;ROWS($A$13:A48),'Drift 202x'!$T$5:$T$304,0)),"")</f>
        <v/>
      </c>
      <c r="D48" s="8" t="str">
        <f>IFERROR(INDEX('Drift 202x'!$D$5:$D$304,MATCH($B$2&amp;"|"&amp;ROWS($A$13:A48),'Drift 202x'!$T$5:$T$304,0)),"")</f>
        <v/>
      </c>
      <c r="E48" s="8" t="str">
        <f>IFERROR(INDEX('Drift 202x'!$F$5:$F$304,MATCH($B$2&amp;"|"&amp;ROWS($A$13:A48),'Drift 202x'!$T$5:$T$304,0)),"")</f>
        <v/>
      </c>
      <c r="F48" s="8" t="str">
        <f>IFERROR(INDEX('Drift 202x'!$G$5:$G$304,MATCH($B$2&amp;"|"&amp;ROWS($A$13:A48),'Drift 202x'!$T$5:$T$304,0)),"")</f>
        <v/>
      </c>
      <c r="G48" s="8" t="str">
        <f>IFERROR(INDEX('Drift 202x'!$H$5:$H$304,MATCH($B$2&amp;"|"&amp;ROWS($A$13:A48),'Drift 202x'!$T$5:$T$304,0)),"")</f>
        <v/>
      </c>
      <c r="H48" s="8" t="str">
        <f>IFERROR(INDEX('Drift 202x'!$J$5:$J$304,MATCH($B$2&amp;"|"&amp;ROWS($A$13:A48),'Drift 202x'!$T$5:$T$304,0)),"")</f>
        <v/>
      </c>
      <c r="I48" s="8" t="str">
        <f>IFERROR(INDEX('Drift 202x'!$R$5:$R$304,MATCH($B$2&amp;"|"&amp;ROWS($A$13:A48),'Drift 202x'!$T$5:$T$304,0)),"")</f>
        <v/>
      </c>
    </row>
    <row r="49" spans="1:9" x14ac:dyDescent="0.35">
      <c r="A49" s="8" t="str">
        <f>IFERROR(INDEX('Drift 202x'!$A$5:$A$304,MATCH($B$2&amp;"|"&amp;ROWS($A$13:A49),'Drift 202x'!$T$5:$T$304,0)),"")</f>
        <v/>
      </c>
      <c r="B49" s="8" t="str">
        <f>IFERROR(INDEX('Drift 202x'!$B$5:$B$304,MATCH($B$2&amp;"|"&amp;ROWS($A$13:A49),'Drift 202x'!$T$5:$T$304,0)),"")</f>
        <v/>
      </c>
      <c r="C49" s="8" t="str">
        <f>IFERROR(INDEX('Drift 202x'!$C$5:$C$304,MATCH($B$2&amp;"|"&amp;ROWS($A$13:A49),'Drift 202x'!$T$5:$T$304,0)),"")</f>
        <v/>
      </c>
      <c r="D49" s="8" t="str">
        <f>IFERROR(INDEX('Drift 202x'!$D$5:$D$304,MATCH($B$2&amp;"|"&amp;ROWS($A$13:A49),'Drift 202x'!$T$5:$T$304,0)),"")</f>
        <v/>
      </c>
      <c r="E49" s="8" t="str">
        <f>IFERROR(INDEX('Drift 202x'!$F$5:$F$304,MATCH($B$2&amp;"|"&amp;ROWS($A$13:A49),'Drift 202x'!$T$5:$T$304,0)),"")</f>
        <v/>
      </c>
      <c r="F49" s="8" t="str">
        <f>IFERROR(INDEX('Drift 202x'!$G$5:$G$304,MATCH($B$2&amp;"|"&amp;ROWS($A$13:A49),'Drift 202x'!$T$5:$T$304,0)),"")</f>
        <v/>
      </c>
      <c r="G49" s="8" t="str">
        <f>IFERROR(INDEX('Drift 202x'!$H$5:$H$304,MATCH($B$2&amp;"|"&amp;ROWS($A$13:A49),'Drift 202x'!$T$5:$T$304,0)),"")</f>
        <v/>
      </c>
      <c r="H49" s="8" t="str">
        <f>IFERROR(INDEX('Drift 202x'!$J$5:$J$304,MATCH($B$2&amp;"|"&amp;ROWS($A$13:A49),'Drift 202x'!$T$5:$T$304,0)),"")</f>
        <v/>
      </c>
      <c r="I49" s="8" t="str">
        <f>IFERROR(INDEX('Drift 202x'!$R$5:$R$304,MATCH($B$2&amp;"|"&amp;ROWS($A$13:A49),'Drift 202x'!$T$5:$T$304,0)),"")</f>
        <v/>
      </c>
    </row>
    <row r="50" spans="1:9" x14ac:dyDescent="0.35">
      <c r="A50" s="8" t="str">
        <f>IFERROR(INDEX('Drift 202x'!$A$5:$A$304,MATCH($B$2&amp;"|"&amp;ROWS($A$13:A50),'Drift 202x'!$T$5:$T$304,0)),"")</f>
        <v/>
      </c>
      <c r="B50" s="8" t="str">
        <f>IFERROR(INDEX('Drift 202x'!$B$5:$B$304,MATCH($B$2&amp;"|"&amp;ROWS($A$13:A50),'Drift 202x'!$T$5:$T$304,0)),"")</f>
        <v/>
      </c>
      <c r="C50" s="8" t="str">
        <f>IFERROR(INDEX('Drift 202x'!$C$5:$C$304,MATCH($B$2&amp;"|"&amp;ROWS($A$13:A50),'Drift 202x'!$T$5:$T$304,0)),"")</f>
        <v/>
      </c>
      <c r="D50" s="8" t="str">
        <f>IFERROR(INDEX('Drift 202x'!$D$5:$D$304,MATCH($B$2&amp;"|"&amp;ROWS($A$13:A50),'Drift 202x'!$T$5:$T$304,0)),"")</f>
        <v/>
      </c>
      <c r="E50" s="8" t="str">
        <f>IFERROR(INDEX('Drift 202x'!$F$5:$F$304,MATCH($B$2&amp;"|"&amp;ROWS($A$13:A50),'Drift 202x'!$T$5:$T$304,0)),"")</f>
        <v/>
      </c>
      <c r="F50" s="8" t="str">
        <f>IFERROR(INDEX('Drift 202x'!$G$5:$G$304,MATCH($B$2&amp;"|"&amp;ROWS($A$13:A50),'Drift 202x'!$T$5:$T$304,0)),"")</f>
        <v/>
      </c>
      <c r="G50" s="8" t="str">
        <f>IFERROR(INDEX('Drift 202x'!$H$5:$H$304,MATCH($B$2&amp;"|"&amp;ROWS($A$13:A50),'Drift 202x'!$T$5:$T$304,0)),"")</f>
        <v/>
      </c>
      <c r="H50" s="8" t="str">
        <f>IFERROR(INDEX('Drift 202x'!$J$5:$J$304,MATCH($B$2&amp;"|"&amp;ROWS($A$13:A50),'Drift 202x'!$T$5:$T$304,0)),"")</f>
        <v/>
      </c>
      <c r="I50" s="8" t="str">
        <f>IFERROR(INDEX('Drift 202x'!$R$5:$R$304,MATCH($B$2&amp;"|"&amp;ROWS($A$13:A50),'Drift 202x'!$T$5:$T$304,0)),"")</f>
        <v/>
      </c>
    </row>
    <row r="51" spans="1:9" x14ac:dyDescent="0.35">
      <c r="A51" s="8" t="str">
        <f>IFERROR(INDEX('Drift 202x'!$A$5:$A$304,MATCH($B$2&amp;"|"&amp;ROWS($A$13:A51),'Drift 202x'!$T$5:$T$304,0)),"")</f>
        <v/>
      </c>
      <c r="B51" s="8" t="str">
        <f>IFERROR(INDEX('Drift 202x'!$B$5:$B$304,MATCH($B$2&amp;"|"&amp;ROWS($A$13:A51),'Drift 202x'!$T$5:$T$304,0)),"")</f>
        <v/>
      </c>
      <c r="C51" s="8" t="str">
        <f>IFERROR(INDEX('Drift 202x'!$C$5:$C$304,MATCH($B$2&amp;"|"&amp;ROWS($A$13:A51),'Drift 202x'!$T$5:$T$304,0)),"")</f>
        <v/>
      </c>
      <c r="D51" s="8" t="str">
        <f>IFERROR(INDEX('Drift 202x'!$D$5:$D$304,MATCH($B$2&amp;"|"&amp;ROWS($A$13:A51),'Drift 202x'!$T$5:$T$304,0)),"")</f>
        <v/>
      </c>
      <c r="E51" s="8" t="str">
        <f>IFERROR(INDEX('Drift 202x'!$F$5:$F$304,MATCH($B$2&amp;"|"&amp;ROWS($A$13:A51),'Drift 202x'!$T$5:$T$304,0)),"")</f>
        <v/>
      </c>
      <c r="F51" s="8" t="str">
        <f>IFERROR(INDEX('Drift 202x'!$G$5:$G$304,MATCH($B$2&amp;"|"&amp;ROWS($A$13:A51),'Drift 202x'!$T$5:$T$304,0)),"")</f>
        <v/>
      </c>
      <c r="G51" s="8" t="str">
        <f>IFERROR(INDEX('Drift 202x'!$H$5:$H$304,MATCH($B$2&amp;"|"&amp;ROWS($A$13:A51),'Drift 202x'!$T$5:$T$304,0)),"")</f>
        <v/>
      </c>
      <c r="H51" s="8" t="str">
        <f>IFERROR(INDEX('Drift 202x'!$J$5:$J$304,MATCH($B$2&amp;"|"&amp;ROWS($A$13:A51),'Drift 202x'!$T$5:$T$304,0)),"")</f>
        <v/>
      </c>
      <c r="I51" s="8" t="str">
        <f>IFERROR(INDEX('Drift 202x'!$R$5:$R$304,MATCH($B$2&amp;"|"&amp;ROWS($A$13:A51),'Drift 202x'!$T$5:$T$304,0)),"")</f>
        <v/>
      </c>
    </row>
    <row r="52" spans="1:9" x14ac:dyDescent="0.35">
      <c r="A52" s="8" t="str">
        <f>IFERROR(INDEX('Drift 202x'!$A$5:$A$304,MATCH($B$2&amp;"|"&amp;ROWS($A$13:A52),'Drift 202x'!$T$5:$T$304,0)),"")</f>
        <v/>
      </c>
      <c r="B52" s="8" t="str">
        <f>IFERROR(INDEX('Drift 202x'!$B$5:$B$304,MATCH($B$2&amp;"|"&amp;ROWS($A$13:A52),'Drift 202x'!$T$5:$T$304,0)),"")</f>
        <v/>
      </c>
      <c r="C52" s="8" t="str">
        <f>IFERROR(INDEX('Drift 202x'!$C$5:$C$304,MATCH($B$2&amp;"|"&amp;ROWS($A$13:A52),'Drift 202x'!$T$5:$T$304,0)),"")</f>
        <v/>
      </c>
      <c r="D52" s="8" t="str">
        <f>IFERROR(INDEX('Drift 202x'!$D$5:$D$304,MATCH($B$2&amp;"|"&amp;ROWS($A$13:A52),'Drift 202x'!$T$5:$T$304,0)),"")</f>
        <v/>
      </c>
      <c r="E52" s="8" t="str">
        <f>IFERROR(INDEX('Drift 202x'!$F$5:$F$304,MATCH($B$2&amp;"|"&amp;ROWS($A$13:A52),'Drift 202x'!$T$5:$T$304,0)),"")</f>
        <v/>
      </c>
      <c r="F52" s="8" t="str">
        <f>IFERROR(INDEX('Drift 202x'!$G$5:$G$304,MATCH($B$2&amp;"|"&amp;ROWS($A$13:A52),'Drift 202x'!$T$5:$T$304,0)),"")</f>
        <v/>
      </c>
      <c r="G52" s="8" t="str">
        <f>IFERROR(INDEX('Drift 202x'!$H$5:$H$304,MATCH($B$2&amp;"|"&amp;ROWS($A$13:A52),'Drift 202x'!$T$5:$T$304,0)),"")</f>
        <v/>
      </c>
      <c r="H52" s="8" t="str">
        <f>IFERROR(INDEX('Drift 202x'!$J$5:$J$304,MATCH($B$2&amp;"|"&amp;ROWS($A$13:A52),'Drift 202x'!$T$5:$T$304,0)),"")</f>
        <v/>
      </c>
      <c r="I52" s="8" t="str">
        <f>IFERROR(INDEX('Drift 202x'!$R$5:$R$304,MATCH($B$2&amp;"|"&amp;ROWS($A$13:A52),'Drift 202x'!$T$5:$T$304,0)),"")</f>
        <v/>
      </c>
    </row>
    <row r="53" spans="1:9" x14ac:dyDescent="0.35">
      <c r="A53" s="8" t="str">
        <f>IFERROR(INDEX('Drift 202x'!$A$5:$A$304,MATCH($B$2&amp;"|"&amp;ROWS($A$13:A53),'Drift 202x'!$T$5:$T$304,0)),"")</f>
        <v/>
      </c>
      <c r="B53" s="8" t="str">
        <f>IFERROR(INDEX('Drift 202x'!$B$5:$B$304,MATCH($B$2&amp;"|"&amp;ROWS($A$13:A53),'Drift 202x'!$T$5:$T$304,0)),"")</f>
        <v/>
      </c>
      <c r="C53" s="8" t="str">
        <f>IFERROR(INDEX('Drift 202x'!$C$5:$C$304,MATCH($B$2&amp;"|"&amp;ROWS($A$13:A53),'Drift 202x'!$T$5:$T$304,0)),"")</f>
        <v/>
      </c>
      <c r="D53" s="8" t="str">
        <f>IFERROR(INDEX('Drift 202x'!$D$5:$D$304,MATCH($B$2&amp;"|"&amp;ROWS($A$13:A53),'Drift 202x'!$T$5:$T$304,0)),"")</f>
        <v/>
      </c>
      <c r="E53" s="8" t="str">
        <f>IFERROR(INDEX('Drift 202x'!$F$5:$F$304,MATCH($B$2&amp;"|"&amp;ROWS($A$13:A53),'Drift 202x'!$T$5:$T$304,0)),"")</f>
        <v/>
      </c>
      <c r="F53" s="8" t="str">
        <f>IFERROR(INDEX('Drift 202x'!$G$5:$G$304,MATCH($B$2&amp;"|"&amp;ROWS($A$13:A53),'Drift 202x'!$T$5:$T$304,0)),"")</f>
        <v/>
      </c>
      <c r="G53" s="8" t="str">
        <f>IFERROR(INDEX('Drift 202x'!$H$5:$H$304,MATCH($B$2&amp;"|"&amp;ROWS($A$13:A53),'Drift 202x'!$T$5:$T$304,0)),"")</f>
        <v/>
      </c>
      <c r="H53" s="8" t="str">
        <f>IFERROR(INDEX('Drift 202x'!$J$5:$J$304,MATCH($B$2&amp;"|"&amp;ROWS($A$13:A53),'Drift 202x'!$T$5:$T$304,0)),"")</f>
        <v/>
      </c>
      <c r="I53" s="8" t="str">
        <f>IFERROR(INDEX('Drift 202x'!$R$5:$R$304,MATCH($B$2&amp;"|"&amp;ROWS($A$13:A53),'Drift 202x'!$T$5:$T$304,0)),"")</f>
        <v/>
      </c>
    </row>
    <row r="54" spans="1:9" x14ac:dyDescent="0.35">
      <c r="A54" s="8" t="str">
        <f>IFERROR(INDEX('Drift 202x'!$A$5:$A$304,MATCH($B$2&amp;"|"&amp;ROWS($A$13:A54),'Drift 202x'!$T$5:$T$304,0)),"")</f>
        <v/>
      </c>
      <c r="B54" s="8" t="str">
        <f>IFERROR(INDEX('Drift 202x'!$B$5:$B$304,MATCH($B$2&amp;"|"&amp;ROWS($A$13:A54),'Drift 202x'!$T$5:$T$304,0)),"")</f>
        <v/>
      </c>
      <c r="C54" s="8" t="str">
        <f>IFERROR(INDEX('Drift 202x'!$C$5:$C$304,MATCH($B$2&amp;"|"&amp;ROWS($A$13:A54),'Drift 202x'!$T$5:$T$304,0)),"")</f>
        <v/>
      </c>
      <c r="D54" s="8" t="str">
        <f>IFERROR(INDEX('Drift 202x'!$D$5:$D$304,MATCH($B$2&amp;"|"&amp;ROWS($A$13:A54),'Drift 202x'!$T$5:$T$304,0)),"")</f>
        <v/>
      </c>
      <c r="E54" s="8" t="str">
        <f>IFERROR(INDEX('Drift 202x'!$F$5:$F$304,MATCH($B$2&amp;"|"&amp;ROWS($A$13:A54),'Drift 202x'!$T$5:$T$304,0)),"")</f>
        <v/>
      </c>
      <c r="F54" s="8" t="str">
        <f>IFERROR(INDEX('Drift 202x'!$G$5:$G$304,MATCH($B$2&amp;"|"&amp;ROWS($A$13:A54),'Drift 202x'!$T$5:$T$304,0)),"")</f>
        <v/>
      </c>
      <c r="G54" s="8" t="str">
        <f>IFERROR(INDEX('Drift 202x'!$H$5:$H$304,MATCH($B$2&amp;"|"&amp;ROWS($A$13:A54),'Drift 202x'!$T$5:$T$304,0)),"")</f>
        <v/>
      </c>
      <c r="H54" s="8" t="str">
        <f>IFERROR(INDEX('Drift 202x'!$J$5:$J$304,MATCH($B$2&amp;"|"&amp;ROWS($A$13:A54),'Drift 202x'!$T$5:$T$304,0)),"")</f>
        <v/>
      </c>
      <c r="I54" s="8" t="str">
        <f>IFERROR(INDEX('Drift 202x'!$R$5:$R$304,MATCH($B$2&amp;"|"&amp;ROWS($A$13:A54),'Drift 202x'!$T$5:$T$304,0)),"")</f>
        <v/>
      </c>
    </row>
    <row r="55" spans="1:9" x14ac:dyDescent="0.35">
      <c r="A55" s="8" t="str">
        <f>IFERROR(INDEX('Drift 202x'!$A$5:$A$304,MATCH($B$2&amp;"|"&amp;ROWS($A$13:A55),'Drift 202x'!$T$5:$T$304,0)),"")</f>
        <v/>
      </c>
      <c r="B55" s="8" t="str">
        <f>IFERROR(INDEX('Drift 202x'!$B$5:$B$304,MATCH($B$2&amp;"|"&amp;ROWS($A$13:A55),'Drift 202x'!$T$5:$T$304,0)),"")</f>
        <v/>
      </c>
      <c r="C55" s="8" t="str">
        <f>IFERROR(INDEX('Drift 202x'!$C$5:$C$304,MATCH($B$2&amp;"|"&amp;ROWS($A$13:A55),'Drift 202x'!$T$5:$T$304,0)),"")</f>
        <v/>
      </c>
      <c r="D55" s="8" t="str">
        <f>IFERROR(INDEX('Drift 202x'!$D$5:$D$304,MATCH($B$2&amp;"|"&amp;ROWS($A$13:A55),'Drift 202x'!$T$5:$T$304,0)),"")</f>
        <v/>
      </c>
      <c r="E55" s="8" t="str">
        <f>IFERROR(INDEX('Drift 202x'!$F$5:$F$304,MATCH($B$2&amp;"|"&amp;ROWS($A$13:A55),'Drift 202x'!$T$5:$T$304,0)),"")</f>
        <v/>
      </c>
      <c r="F55" s="8" t="str">
        <f>IFERROR(INDEX('Drift 202x'!$G$5:$G$304,MATCH($B$2&amp;"|"&amp;ROWS($A$13:A55),'Drift 202x'!$T$5:$T$304,0)),"")</f>
        <v/>
      </c>
      <c r="G55" s="8" t="str">
        <f>IFERROR(INDEX('Drift 202x'!$H$5:$H$304,MATCH($B$2&amp;"|"&amp;ROWS($A$13:A55),'Drift 202x'!$T$5:$T$304,0)),"")</f>
        <v/>
      </c>
      <c r="H55" s="8" t="str">
        <f>IFERROR(INDEX('Drift 202x'!$J$5:$J$304,MATCH($B$2&amp;"|"&amp;ROWS($A$13:A55),'Drift 202x'!$T$5:$T$304,0)),"")</f>
        <v/>
      </c>
      <c r="I55" s="8" t="str">
        <f>IFERROR(INDEX('Drift 202x'!$R$5:$R$304,MATCH($B$2&amp;"|"&amp;ROWS($A$13:A55),'Drift 202x'!$T$5:$T$304,0)),"")</f>
        <v/>
      </c>
    </row>
    <row r="56" spans="1:9" x14ac:dyDescent="0.35">
      <c r="A56" s="8" t="str">
        <f>IFERROR(INDEX('Drift 202x'!$A$5:$A$304,MATCH($B$2&amp;"|"&amp;ROWS($A$13:A56),'Drift 202x'!$T$5:$T$304,0)),"")</f>
        <v/>
      </c>
      <c r="B56" s="8" t="str">
        <f>IFERROR(INDEX('Drift 202x'!$B$5:$B$304,MATCH($B$2&amp;"|"&amp;ROWS($A$13:A56),'Drift 202x'!$T$5:$T$304,0)),"")</f>
        <v/>
      </c>
      <c r="C56" s="8" t="str">
        <f>IFERROR(INDEX('Drift 202x'!$C$5:$C$304,MATCH($B$2&amp;"|"&amp;ROWS($A$13:A56),'Drift 202x'!$T$5:$T$304,0)),"")</f>
        <v/>
      </c>
      <c r="D56" s="8" t="str">
        <f>IFERROR(INDEX('Drift 202x'!$D$5:$D$304,MATCH($B$2&amp;"|"&amp;ROWS($A$13:A56),'Drift 202x'!$T$5:$T$304,0)),"")</f>
        <v/>
      </c>
      <c r="E56" s="8" t="str">
        <f>IFERROR(INDEX('Drift 202x'!$F$5:$F$304,MATCH($B$2&amp;"|"&amp;ROWS($A$13:A56),'Drift 202x'!$T$5:$T$304,0)),"")</f>
        <v/>
      </c>
      <c r="F56" s="8" t="str">
        <f>IFERROR(INDEX('Drift 202x'!$G$5:$G$304,MATCH($B$2&amp;"|"&amp;ROWS($A$13:A56),'Drift 202x'!$T$5:$T$304,0)),"")</f>
        <v/>
      </c>
      <c r="G56" s="8" t="str">
        <f>IFERROR(INDEX('Drift 202x'!$H$5:$H$304,MATCH($B$2&amp;"|"&amp;ROWS($A$13:A56),'Drift 202x'!$T$5:$T$304,0)),"")</f>
        <v/>
      </c>
      <c r="H56" s="8" t="str">
        <f>IFERROR(INDEX('Drift 202x'!$J$5:$J$304,MATCH($B$2&amp;"|"&amp;ROWS($A$13:A56),'Drift 202x'!$T$5:$T$304,0)),"")</f>
        <v/>
      </c>
      <c r="I56" s="8" t="str">
        <f>IFERROR(INDEX('Drift 202x'!$R$5:$R$304,MATCH($B$2&amp;"|"&amp;ROWS($A$13:A56),'Drift 202x'!$T$5:$T$304,0)),"")</f>
        <v/>
      </c>
    </row>
    <row r="57" spans="1:9" x14ac:dyDescent="0.35">
      <c r="A57" s="8" t="str">
        <f>IFERROR(INDEX('Drift 202x'!$A$5:$A$304,MATCH($B$2&amp;"|"&amp;ROWS($A$13:A57),'Drift 202x'!$T$5:$T$304,0)),"")</f>
        <v/>
      </c>
      <c r="B57" s="8" t="str">
        <f>IFERROR(INDEX('Drift 202x'!$B$5:$B$304,MATCH($B$2&amp;"|"&amp;ROWS($A$13:A57),'Drift 202x'!$T$5:$T$304,0)),"")</f>
        <v/>
      </c>
      <c r="C57" s="8" t="str">
        <f>IFERROR(INDEX('Drift 202x'!$C$5:$C$304,MATCH($B$2&amp;"|"&amp;ROWS($A$13:A57),'Drift 202x'!$T$5:$T$304,0)),"")</f>
        <v/>
      </c>
      <c r="D57" s="8" t="str">
        <f>IFERROR(INDEX('Drift 202x'!$D$5:$D$304,MATCH($B$2&amp;"|"&amp;ROWS($A$13:A57),'Drift 202x'!$T$5:$T$304,0)),"")</f>
        <v/>
      </c>
      <c r="E57" s="8" t="str">
        <f>IFERROR(INDEX('Drift 202x'!$F$5:$F$304,MATCH($B$2&amp;"|"&amp;ROWS($A$13:A57),'Drift 202x'!$T$5:$T$304,0)),"")</f>
        <v/>
      </c>
      <c r="F57" s="8" t="str">
        <f>IFERROR(INDEX('Drift 202x'!$G$5:$G$304,MATCH($B$2&amp;"|"&amp;ROWS($A$13:A57),'Drift 202x'!$T$5:$T$304,0)),"")</f>
        <v/>
      </c>
      <c r="G57" s="8" t="str">
        <f>IFERROR(INDEX('Drift 202x'!$H$5:$H$304,MATCH($B$2&amp;"|"&amp;ROWS($A$13:A57),'Drift 202x'!$T$5:$T$304,0)),"")</f>
        <v/>
      </c>
      <c r="H57" s="8" t="str">
        <f>IFERROR(INDEX('Drift 202x'!$J$5:$J$304,MATCH($B$2&amp;"|"&amp;ROWS($A$13:A57),'Drift 202x'!$T$5:$T$304,0)),"")</f>
        <v/>
      </c>
      <c r="I57" s="8" t="str">
        <f>IFERROR(INDEX('Drift 202x'!$R$5:$R$304,MATCH($B$2&amp;"|"&amp;ROWS($A$13:A57),'Drift 202x'!$T$5:$T$304,0)),"")</f>
        <v/>
      </c>
    </row>
    <row r="58" spans="1:9" x14ac:dyDescent="0.35">
      <c r="A58" s="8" t="str">
        <f>IFERROR(INDEX('Drift 202x'!$A$5:$A$304,MATCH($B$2&amp;"|"&amp;ROWS($A$13:A58),'Drift 202x'!$T$5:$T$304,0)),"")</f>
        <v/>
      </c>
      <c r="B58" s="8" t="str">
        <f>IFERROR(INDEX('Drift 202x'!$B$5:$B$304,MATCH($B$2&amp;"|"&amp;ROWS($A$13:A58),'Drift 202x'!$T$5:$T$304,0)),"")</f>
        <v/>
      </c>
      <c r="C58" s="8" t="str">
        <f>IFERROR(INDEX('Drift 202x'!$C$5:$C$304,MATCH($B$2&amp;"|"&amp;ROWS($A$13:A58),'Drift 202x'!$T$5:$T$304,0)),"")</f>
        <v/>
      </c>
      <c r="D58" s="8" t="str">
        <f>IFERROR(INDEX('Drift 202x'!$D$5:$D$304,MATCH($B$2&amp;"|"&amp;ROWS($A$13:A58),'Drift 202x'!$T$5:$T$304,0)),"")</f>
        <v/>
      </c>
      <c r="E58" s="8" t="str">
        <f>IFERROR(INDEX('Drift 202x'!$F$5:$F$304,MATCH($B$2&amp;"|"&amp;ROWS($A$13:A58),'Drift 202x'!$T$5:$T$304,0)),"")</f>
        <v/>
      </c>
      <c r="F58" s="8" t="str">
        <f>IFERROR(INDEX('Drift 202x'!$G$5:$G$304,MATCH($B$2&amp;"|"&amp;ROWS($A$13:A58),'Drift 202x'!$T$5:$T$304,0)),"")</f>
        <v/>
      </c>
      <c r="G58" s="8" t="str">
        <f>IFERROR(INDEX('Drift 202x'!$H$5:$H$304,MATCH($B$2&amp;"|"&amp;ROWS($A$13:A58),'Drift 202x'!$T$5:$T$304,0)),"")</f>
        <v/>
      </c>
      <c r="H58" s="8" t="str">
        <f>IFERROR(INDEX('Drift 202x'!$J$5:$J$304,MATCH($B$2&amp;"|"&amp;ROWS($A$13:A58),'Drift 202x'!$T$5:$T$304,0)),"")</f>
        <v/>
      </c>
      <c r="I58" s="8" t="str">
        <f>IFERROR(INDEX('Drift 202x'!$R$5:$R$304,MATCH($B$2&amp;"|"&amp;ROWS($A$13:A58),'Drift 202x'!$T$5:$T$304,0)),"")</f>
        <v/>
      </c>
    </row>
    <row r="59" spans="1:9" x14ac:dyDescent="0.35">
      <c r="A59" s="8" t="str">
        <f>IFERROR(INDEX('Drift 202x'!$A$5:$A$304,MATCH($B$2&amp;"|"&amp;ROWS($A$13:A59),'Drift 202x'!$T$5:$T$304,0)),"")</f>
        <v/>
      </c>
      <c r="B59" s="8" t="str">
        <f>IFERROR(INDEX('Drift 202x'!$B$5:$B$304,MATCH($B$2&amp;"|"&amp;ROWS($A$13:A59),'Drift 202x'!$T$5:$T$304,0)),"")</f>
        <v/>
      </c>
      <c r="C59" s="8" t="str">
        <f>IFERROR(INDEX('Drift 202x'!$C$5:$C$304,MATCH($B$2&amp;"|"&amp;ROWS($A$13:A59),'Drift 202x'!$T$5:$T$304,0)),"")</f>
        <v/>
      </c>
      <c r="D59" s="8" t="str">
        <f>IFERROR(INDEX('Drift 202x'!$D$5:$D$304,MATCH($B$2&amp;"|"&amp;ROWS($A$13:A59),'Drift 202x'!$T$5:$T$304,0)),"")</f>
        <v/>
      </c>
      <c r="E59" s="8" t="str">
        <f>IFERROR(INDEX('Drift 202x'!$F$5:$F$304,MATCH($B$2&amp;"|"&amp;ROWS($A$13:A59),'Drift 202x'!$T$5:$T$304,0)),"")</f>
        <v/>
      </c>
      <c r="F59" s="8" t="str">
        <f>IFERROR(INDEX('Drift 202x'!$G$5:$G$304,MATCH($B$2&amp;"|"&amp;ROWS($A$13:A59),'Drift 202x'!$T$5:$T$304,0)),"")</f>
        <v/>
      </c>
      <c r="G59" s="8" t="str">
        <f>IFERROR(INDEX('Drift 202x'!$H$5:$H$304,MATCH($B$2&amp;"|"&amp;ROWS($A$13:A59),'Drift 202x'!$T$5:$T$304,0)),"")</f>
        <v/>
      </c>
      <c r="H59" s="8" t="str">
        <f>IFERROR(INDEX('Drift 202x'!$J$5:$J$304,MATCH($B$2&amp;"|"&amp;ROWS($A$13:A59),'Drift 202x'!$T$5:$T$304,0)),"")</f>
        <v/>
      </c>
      <c r="I59" s="8" t="str">
        <f>IFERROR(INDEX('Drift 202x'!$R$5:$R$304,MATCH($B$2&amp;"|"&amp;ROWS($A$13:A59),'Drift 202x'!$T$5:$T$304,0)),"")</f>
        <v/>
      </c>
    </row>
    <row r="60" spans="1:9" x14ac:dyDescent="0.35">
      <c r="A60" s="8" t="str">
        <f>IFERROR(INDEX('Drift 202x'!$A$5:$A$304,MATCH($B$2&amp;"|"&amp;ROWS($A$13:A60),'Drift 202x'!$T$5:$T$304,0)),"")</f>
        <v/>
      </c>
      <c r="B60" s="8" t="str">
        <f>IFERROR(INDEX('Drift 202x'!$B$5:$B$304,MATCH($B$2&amp;"|"&amp;ROWS($A$13:A60),'Drift 202x'!$T$5:$T$304,0)),"")</f>
        <v/>
      </c>
      <c r="C60" s="8" t="str">
        <f>IFERROR(INDEX('Drift 202x'!$C$5:$C$304,MATCH($B$2&amp;"|"&amp;ROWS($A$13:A60),'Drift 202x'!$T$5:$T$304,0)),"")</f>
        <v/>
      </c>
      <c r="D60" s="8" t="str">
        <f>IFERROR(INDEX('Drift 202x'!$D$5:$D$304,MATCH($B$2&amp;"|"&amp;ROWS($A$13:A60),'Drift 202x'!$T$5:$T$304,0)),"")</f>
        <v/>
      </c>
      <c r="E60" s="8" t="str">
        <f>IFERROR(INDEX('Drift 202x'!$F$5:$F$304,MATCH($B$2&amp;"|"&amp;ROWS($A$13:A60),'Drift 202x'!$T$5:$T$304,0)),"")</f>
        <v/>
      </c>
      <c r="F60" s="8" t="str">
        <f>IFERROR(INDEX('Drift 202x'!$G$5:$G$304,MATCH($B$2&amp;"|"&amp;ROWS($A$13:A60),'Drift 202x'!$T$5:$T$304,0)),"")</f>
        <v/>
      </c>
      <c r="G60" s="8" t="str">
        <f>IFERROR(INDEX('Drift 202x'!$H$5:$H$304,MATCH($B$2&amp;"|"&amp;ROWS($A$13:A60),'Drift 202x'!$T$5:$T$304,0)),"")</f>
        <v/>
      </c>
      <c r="H60" s="8" t="str">
        <f>IFERROR(INDEX('Drift 202x'!$J$5:$J$304,MATCH($B$2&amp;"|"&amp;ROWS($A$13:A60),'Drift 202x'!$T$5:$T$304,0)),"")</f>
        <v/>
      </c>
      <c r="I60" s="8" t="str">
        <f>IFERROR(INDEX('Drift 202x'!$R$5:$R$304,MATCH($B$2&amp;"|"&amp;ROWS($A$13:A60),'Drift 202x'!$T$5:$T$304,0)),"")</f>
        <v/>
      </c>
    </row>
    <row r="61" spans="1:9" x14ac:dyDescent="0.35">
      <c r="A61" s="8" t="str">
        <f>IFERROR(INDEX('Drift 202x'!$A$5:$A$304,MATCH($B$2&amp;"|"&amp;ROWS($A$13:A61),'Drift 202x'!$T$5:$T$304,0)),"")</f>
        <v/>
      </c>
      <c r="B61" s="8" t="str">
        <f>IFERROR(INDEX('Drift 202x'!$B$5:$B$304,MATCH($B$2&amp;"|"&amp;ROWS($A$13:A61),'Drift 202x'!$T$5:$T$304,0)),"")</f>
        <v/>
      </c>
      <c r="C61" s="8" t="str">
        <f>IFERROR(INDEX('Drift 202x'!$C$5:$C$304,MATCH($B$2&amp;"|"&amp;ROWS($A$13:A61),'Drift 202x'!$T$5:$T$304,0)),"")</f>
        <v/>
      </c>
      <c r="D61" s="8" t="str">
        <f>IFERROR(INDEX('Drift 202x'!$D$5:$D$304,MATCH($B$2&amp;"|"&amp;ROWS($A$13:A61),'Drift 202x'!$T$5:$T$304,0)),"")</f>
        <v/>
      </c>
      <c r="E61" s="8" t="str">
        <f>IFERROR(INDEX('Drift 202x'!$F$5:$F$304,MATCH($B$2&amp;"|"&amp;ROWS($A$13:A61),'Drift 202x'!$T$5:$T$304,0)),"")</f>
        <v/>
      </c>
      <c r="F61" s="8" t="str">
        <f>IFERROR(INDEX('Drift 202x'!$G$5:$G$304,MATCH($B$2&amp;"|"&amp;ROWS($A$13:A61),'Drift 202x'!$T$5:$T$304,0)),"")</f>
        <v/>
      </c>
      <c r="G61" s="8" t="str">
        <f>IFERROR(INDEX('Drift 202x'!$H$5:$H$304,MATCH($B$2&amp;"|"&amp;ROWS($A$13:A61),'Drift 202x'!$T$5:$T$304,0)),"")</f>
        <v/>
      </c>
      <c r="H61" s="8" t="str">
        <f>IFERROR(INDEX('Drift 202x'!$J$5:$J$304,MATCH($B$2&amp;"|"&amp;ROWS($A$13:A61),'Drift 202x'!$T$5:$T$304,0)),"")</f>
        <v/>
      </c>
      <c r="I61" s="8" t="str">
        <f>IFERROR(INDEX('Drift 202x'!$R$5:$R$304,MATCH($B$2&amp;"|"&amp;ROWS($A$13:A61),'Drift 202x'!$T$5:$T$304,0)),"")</f>
        <v/>
      </c>
    </row>
    <row r="62" spans="1:9" x14ac:dyDescent="0.35">
      <c r="A62" s="8" t="str">
        <f>IFERROR(INDEX('Drift 202x'!$A$5:$A$304,MATCH($B$2&amp;"|"&amp;ROWS($A$13:A62),'Drift 202x'!$T$5:$T$304,0)),"")</f>
        <v/>
      </c>
      <c r="B62" s="8" t="str">
        <f>IFERROR(INDEX('Drift 202x'!$B$5:$B$304,MATCH($B$2&amp;"|"&amp;ROWS($A$13:A62),'Drift 202x'!$T$5:$T$304,0)),"")</f>
        <v/>
      </c>
      <c r="C62" s="8" t="str">
        <f>IFERROR(INDEX('Drift 202x'!$C$5:$C$304,MATCH($B$2&amp;"|"&amp;ROWS($A$13:A62),'Drift 202x'!$T$5:$T$304,0)),"")</f>
        <v/>
      </c>
      <c r="D62" s="8" t="str">
        <f>IFERROR(INDEX('Drift 202x'!$D$5:$D$304,MATCH($B$2&amp;"|"&amp;ROWS($A$13:A62),'Drift 202x'!$T$5:$T$304,0)),"")</f>
        <v/>
      </c>
      <c r="E62" s="8" t="str">
        <f>IFERROR(INDEX('Drift 202x'!$F$5:$F$304,MATCH($B$2&amp;"|"&amp;ROWS($A$13:A62),'Drift 202x'!$T$5:$T$304,0)),"")</f>
        <v/>
      </c>
      <c r="F62" s="8" t="str">
        <f>IFERROR(INDEX('Drift 202x'!$G$5:$G$304,MATCH($B$2&amp;"|"&amp;ROWS($A$13:A62),'Drift 202x'!$T$5:$T$304,0)),"")</f>
        <v/>
      </c>
      <c r="G62" s="8" t="str">
        <f>IFERROR(INDEX('Drift 202x'!$H$5:$H$304,MATCH($B$2&amp;"|"&amp;ROWS($A$13:A62),'Drift 202x'!$T$5:$T$304,0)),"")</f>
        <v/>
      </c>
      <c r="H62" s="8" t="str">
        <f>IFERROR(INDEX('Drift 202x'!$J$5:$J$304,MATCH($B$2&amp;"|"&amp;ROWS($A$13:A62),'Drift 202x'!$T$5:$T$304,0)),"")</f>
        <v/>
      </c>
      <c r="I62" s="8" t="str">
        <f>IFERROR(INDEX('Drift 202x'!$R$5:$R$304,MATCH($B$2&amp;"|"&amp;ROWS($A$13:A62),'Drift 202x'!$T$5:$T$304,0)),"")</f>
        <v/>
      </c>
    </row>
    <row r="64" spans="1:9" x14ac:dyDescent="0.35">
      <c r="A64" t="s">
        <v>114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600-000000000000}">
          <x14:formula1>
            <xm:f>Opsætning!$C$4:$C$6</xm:f>
          </x14:formula1>
          <xm:sqref>B2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64"/>
  <sheetViews>
    <sheetView workbookViewId="0"/>
  </sheetViews>
  <sheetFormatPr defaultRowHeight="14.5" x14ac:dyDescent="0.35"/>
  <cols>
    <col min="1" max="1" width="10" customWidth="1"/>
    <col min="2" max="2" width="14" customWidth="1"/>
    <col min="3" max="3" width="46" customWidth="1"/>
    <col min="4" max="4" width="32" customWidth="1"/>
    <col min="5" max="6" width="14" customWidth="1"/>
    <col min="7" max="7" width="34" customWidth="1"/>
    <col min="8" max="8" width="16" customWidth="1"/>
    <col min="9" max="9" width="35" customWidth="1"/>
  </cols>
  <sheetData>
    <row r="1" spans="1:9" ht="18.5" x14ac:dyDescent="0.45">
      <c r="A1" s="21" t="s">
        <v>38</v>
      </c>
    </row>
    <row r="2" spans="1:9" ht="29" x14ac:dyDescent="0.35">
      <c r="A2" s="5" t="s">
        <v>110</v>
      </c>
      <c r="B2" s="4" t="s">
        <v>38</v>
      </c>
    </row>
    <row r="4" spans="1:9" x14ac:dyDescent="0.35">
      <c r="A4" s="9" t="s">
        <v>101</v>
      </c>
      <c r="B4" s="8">
        <f>SUMIFS('Drift 202x'!$F:$F,'Drift 202x'!$E:$E,$B$2,'Drift 202x'!$H:$H,"Fond - bevilget ikke modtaget")</f>
        <v>0</v>
      </c>
    </row>
    <row r="5" spans="1:9" x14ac:dyDescent="0.35">
      <c r="A5" s="9" t="s">
        <v>102</v>
      </c>
      <c r="B5" s="8">
        <f>SUMIFS('Drift 202x'!$L:$L,'Drift 202x'!$E:$E,$B$2)</f>
        <v>0</v>
      </c>
    </row>
    <row r="6" spans="1:9" ht="29" x14ac:dyDescent="0.35">
      <c r="A6" s="9" t="s">
        <v>103</v>
      </c>
      <c r="B6" s="8">
        <f>SUMIFS('Drift 202x'!$Q:$Q,'Drift 202x'!$E:$E,$B$2,'Drift 202x'!$H:$H,"Fond - bevilget ikke modtaget")</f>
        <v>0</v>
      </c>
    </row>
    <row r="7" spans="1:9" ht="29" x14ac:dyDescent="0.35">
      <c r="A7" s="9" t="s">
        <v>104</v>
      </c>
      <c r="B7" s="8">
        <f>SUMIFS('Drift 202x'!$G:$G,'Drift 202x'!$E:$E,$B$2,'Drift 202x'!$D:$D,"&lt;&gt;Ikke resultat/udligning")</f>
        <v>0</v>
      </c>
    </row>
    <row r="8" spans="1:9" ht="29" x14ac:dyDescent="0.35">
      <c r="A8" s="9" t="s">
        <v>105</v>
      </c>
      <c r="B8" s="8">
        <f>B4-B7</f>
        <v>0</v>
      </c>
    </row>
    <row r="9" spans="1:9" x14ac:dyDescent="0.35">
      <c r="A9" s="9" t="s">
        <v>106</v>
      </c>
      <c r="B9" s="8">
        <f>B5-SUMIFS('Drift 202x'!$M:$M,'Drift 202x'!$E:$E,$B$2)</f>
        <v>0</v>
      </c>
    </row>
    <row r="11" spans="1:9" x14ac:dyDescent="0.35">
      <c r="A11" s="10" t="s">
        <v>111</v>
      </c>
    </row>
    <row r="12" spans="1:9" x14ac:dyDescent="0.35">
      <c r="A12" s="3" t="s">
        <v>68</v>
      </c>
      <c r="B12" s="3" t="s">
        <v>69</v>
      </c>
      <c r="C12" s="3" t="s">
        <v>70</v>
      </c>
      <c r="D12" s="3" t="s">
        <v>58</v>
      </c>
      <c r="E12" s="3" t="s">
        <v>112</v>
      </c>
      <c r="F12" s="3" t="s">
        <v>113</v>
      </c>
      <c r="G12" s="3" t="s">
        <v>73</v>
      </c>
      <c r="H12" s="3" t="s">
        <v>75</v>
      </c>
      <c r="I12" s="3" t="s">
        <v>83</v>
      </c>
    </row>
    <row r="13" spans="1:9" x14ac:dyDescent="0.35">
      <c r="A13" s="8" t="str">
        <f>IFERROR(INDEX('Drift 202x'!$A$5:$A$304,MATCH($B$2&amp;"|"&amp;ROWS($A$13:A13),'Drift 202x'!$T$5:$T$304,0)),"")</f>
        <v/>
      </c>
      <c r="B13" s="8" t="str">
        <f>IFERROR(INDEX('Drift 202x'!$B$5:$B$304,MATCH($B$2&amp;"|"&amp;ROWS($A$13:A13),'Drift 202x'!$T$5:$T$304,0)),"")</f>
        <v/>
      </c>
      <c r="C13" s="8" t="str">
        <f>IFERROR(INDEX('Drift 202x'!$C$5:$C$304,MATCH($B$2&amp;"|"&amp;ROWS($A$13:A13),'Drift 202x'!$T$5:$T$304,0)),"")</f>
        <v/>
      </c>
      <c r="D13" s="8" t="str">
        <f>IFERROR(INDEX('Drift 202x'!$D$5:$D$304,MATCH($B$2&amp;"|"&amp;ROWS($A$13:A13),'Drift 202x'!$T$5:$T$304,0)),"")</f>
        <v/>
      </c>
      <c r="E13" s="8" t="str">
        <f>IFERROR(INDEX('Drift 202x'!$F$5:$F$304,MATCH($B$2&amp;"|"&amp;ROWS($A$13:A13),'Drift 202x'!$T$5:$T$304,0)),"")</f>
        <v/>
      </c>
      <c r="F13" s="8" t="str">
        <f>IFERROR(INDEX('Drift 202x'!$G$5:$G$304,MATCH($B$2&amp;"|"&amp;ROWS($A$13:A13),'Drift 202x'!$T$5:$T$304,0)),"")</f>
        <v/>
      </c>
      <c r="G13" s="8" t="str">
        <f>IFERROR(INDEX('Drift 202x'!$H$5:$H$304,MATCH($B$2&amp;"|"&amp;ROWS($A$13:A13),'Drift 202x'!$T$5:$T$304,0)),"")</f>
        <v/>
      </c>
      <c r="H13" s="8" t="str">
        <f>IFERROR(INDEX('Drift 202x'!$J$5:$J$304,MATCH($B$2&amp;"|"&amp;ROWS($A$13:A13),'Drift 202x'!$T$5:$T$304,0)),"")</f>
        <v/>
      </c>
      <c r="I13" s="8" t="str">
        <f>IFERROR(INDEX('Drift 202x'!$R$5:$R$304,MATCH($B$2&amp;"|"&amp;ROWS($A$13:A13),'Drift 202x'!$T$5:$T$304,0)),"")</f>
        <v/>
      </c>
    </row>
    <row r="14" spans="1:9" x14ac:dyDescent="0.35">
      <c r="A14" s="8" t="str">
        <f>IFERROR(INDEX('Drift 202x'!$A$5:$A$304,MATCH($B$2&amp;"|"&amp;ROWS($A$13:A14),'Drift 202x'!$T$5:$T$304,0)),"")</f>
        <v/>
      </c>
      <c r="B14" s="8" t="str">
        <f>IFERROR(INDEX('Drift 202x'!$B$5:$B$304,MATCH($B$2&amp;"|"&amp;ROWS($A$13:A14),'Drift 202x'!$T$5:$T$304,0)),"")</f>
        <v/>
      </c>
      <c r="C14" s="8" t="str">
        <f>IFERROR(INDEX('Drift 202x'!$C$5:$C$304,MATCH($B$2&amp;"|"&amp;ROWS($A$13:A14),'Drift 202x'!$T$5:$T$304,0)),"")</f>
        <v/>
      </c>
      <c r="D14" s="8" t="str">
        <f>IFERROR(INDEX('Drift 202x'!$D$5:$D$304,MATCH($B$2&amp;"|"&amp;ROWS($A$13:A14),'Drift 202x'!$T$5:$T$304,0)),"")</f>
        <v/>
      </c>
      <c r="E14" s="8" t="str">
        <f>IFERROR(INDEX('Drift 202x'!$F$5:$F$304,MATCH($B$2&amp;"|"&amp;ROWS($A$13:A14),'Drift 202x'!$T$5:$T$304,0)),"")</f>
        <v/>
      </c>
      <c r="F14" s="8" t="str">
        <f>IFERROR(INDEX('Drift 202x'!$G$5:$G$304,MATCH($B$2&amp;"|"&amp;ROWS($A$13:A14),'Drift 202x'!$T$5:$T$304,0)),"")</f>
        <v/>
      </c>
      <c r="G14" s="8" t="str">
        <f>IFERROR(INDEX('Drift 202x'!$H$5:$H$304,MATCH($B$2&amp;"|"&amp;ROWS($A$13:A14),'Drift 202x'!$T$5:$T$304,0)),"")</f>
        <v/>
      </c>
      <c r="H14" s="8" t="str">
        <f>IFERROR(INDEX('Drift 202x'!$J$5:$J$304,MATCH($B$2&amp;"|"&amp;ROWS($A$13:A14),'Drift 202x'!$T$5:$T$304,0)),"")</f>
        <v/>
      </c>
      <c r="I14" s="8" t="str">
        <f>IFERROR(INDEX('Drift 202x'!$R$5:$R$304,MATCH($B$2&amp;"|"&amp;ROWS($A$13:A14),'Drift 202x'!$T$5:$T$304,0)),"")</f>
        <v/>
      </c>
    </row>
    <row r="15" spans="1:9" x14ac:dyDescent="0.35">
      <c r="A15" s="8" t="str">
        <f>IFERROR(INDEX('Drift 202x'!$A$5:$A$304,MATCH($B$2&amp;"|"&amp;ROWS($A$13:A15),'Drift 202x'!$T$5:$T$304,0)),"")</f>
        <v/>
      </c>
      <c r="B15" s="8" t="str">
        <f>IFERROR(INDEX('Drift 202x'!$B$5:$B$304,MATCH($B$2&amp;"|"&amp;ROWS($A$13:A15),'Drift 202x'!$T$5:$T$304,0)),"")</f>
        <v/>
      </c>
      <c r="C15" s="8" t="str">
        <f>IFERROR(INDEX('Drift 202x'!$C$5:$C$304,MATCH($B$2&amp;"|"&amp;ROWS($A$13:A15),'Drift 202x'!$T$5:$T$304,0)),"")</f>
        <v/>
      </c>
      <c r="D15" s="8" t="str">
        <f>IFERROR(INDEX('Drift 202x'!$D$5:$D$304,MATCH($B$2&amp;"|"&amp;ROWS($A$13:A15),'Drift 202x'!$T$5:$T$304,0)),"")</f>
        <v/>
      </c>
      <c r="E15" s="8" t="str">
        <f>IFERROR(INDEX('Drift 202x'!$F$5:$F$304,MATCH($B$2&amp;"|"&amp;ROWS($A$13:A15),'Drift 202x'!$T$5:$T$304,0)),"")</f>
        <v/>
      </c>
      <c r="F15" s="8" t="str">
        <f>IFERROR(INDEX('Drift 202x'!$G$5:$G$304,MATCH($B$2&amp;"|"&amp;ROWS($A$13:A15),'Drift 202x'!$T$5:$T$304,0)),"")</f>
        <v/>
      </c>
      <c r="G15" s="8" t="str">
        <f>IFERROR(INDEX('Drift 202x'!$H$5:$H$304,MATCH($B$2&amp;"|"&amp;ROWS($A$13:A15),'Drift 202x'!$T$5:$T$304,0)),"")</f>
        <v/>
      </c>
      <c r="H15" s="8" t="str">
        <f>IFERROR(INDEX('Drift 202x'!$J$5:$J$304,MATCH($B$2&amp;"|"&amp;ROWS($A$13:A15),'Drift 202x'!$T$5:$T$304,0)),"")</f>
        <v/>
      </c>
      <c r="I15" s="8" t="str">
        <f>IFERROR(INDEX('Drift 202x'!$R$5:$R$304,MATCH($B$2&amp;"|"&amp;ROWS($A$13:A15),'Drift 202x'!$T$5:$T$304,0)),"")</f>
        <v/>
      </c>
    </row>
    <row r="16" spans="1:9" x14ac:dyDescent="0.35">
      <c r="A16" s="8" t="str">
        <f>IFERROR(INDEX('Drift 202x'!$A$5:$A$304,MATCH($B$2&amp;"|"&amp;ROWS($A$13:A16),'Drift 202x'!$T$5:$T$304,0)),"")</f>
        <v/>
      </c>
      <c r="B16" s="8" t="str">
        <f>IFERROR(INDEX('Drift 202x'!$B$5:$B$304,MATCH($B$2&amp;"|"&amp;ROWS($A$13:A16),'Drift 202x'!$T$5:$T$304,0)),"")</f>
        <v/>
      </c>
      <c r="C16" s="8" t="str">
        <f>IFERROR(INDEX('Drift 202x'!$C$5:$C$304,MATCH($B$2&amp;"|"&amp;ROWS($A$13:A16),'Drift 202x'!$T$5:$T$304,0)),"")</f>
        <v/>
      </c>
      <c r="D16" s="8" t="str">
        <f>IFERROR(INDEX('Drift 202x'!$D$5:$D$304,MATCH($B$2&amp;"|"&amp;ROWS($A$13:A16),'Drift 202x'!$T$5:$T$304,0)),"")</f>
        <v/>
      </c>
      <c r="E16" s="8" t="str">
        <f>IFERROR(INDEX('Drift 202x'!$F$5:$F$304,MATCH($B$2&amp;"|"&amp;ROWS($A$13:A16),'Drift 202x'!$T$5:$T$304,0)),"")</f>
        <v/>
      </c>
      <c r="F16" s="8" t="str">
        <f>IFERROR(INDEX('Drift 202x'!$G$5:$G$304,MATCH($B$2&amp;"|"&amp;ROWS($A$13:A16),'Drift 202x'!$T$5:$T$304,0)),"")</f>
        <v/>
      </c>
      <c r="G16" s="8" t="str">
        <f>IFERROR(INDEX('Drift 202x'!$H$5:$H$304,MATCH($B$2&amp;"|"&amp;ROWS($A$13:A16),'Drift 202x'!$T$5:$T$304,0)),"")</f>
        <v/>
      </c>
      <c r="H16" s="8" t="str">
        <f>IFERROR(INDEX('Drift 202x'!$J$5:$J$304,MATCH($B$2&amp;"|"&amp;ROWS($A$13:A16),'Drift 202x'!$T$5:$T$304,0)),"")</f>
        <v/>
      </c>
      <c r="I16" s="8" t="str">
        <f>IFERROR(INDEX('Drift 202x'!$R$5:$R$304,MATCH($B$2&amp;"|"&amp;ROWS($A$13:A16),'Drift 202x'!$T$5:$T$304,0)),"")</f>
        <v/>
      </c>
    </row>
    <row r="17" spans="1:9" x14ac:dyDescent="0.35">
      <c r="A17" s="8" t="str">
        <f>IFERROR(INDEX('Drift 202x'!$A$5:$A$304,MATCH($B$2&amp;"|"&amp;ROWS($A$13:A17),'Drift 202x'!$T$5:$T$304,0)),"")</f>
        <v/>
      </c>
      <c r="B17" s="8" t="str">
        <f>IFERROR(INDEX('Drift 202x'!$B$5:$B$304,MATCH($B$2&amp;"|"&amp;ROWS($A$13:A17),'Drift 202x'!$T$5:$T$304,0)),"")</f>
        <v/>
      </c>
      <c r="C17" s="8" t="str">
        <f>IFERROR(INDEX('Drift 202x'!$C$5:$C$304,MATCH($B$2&amp;"|"&amp;ROWS($A$13:A17),'Drift 202x'!$T$5:$T$304,0)),"")</f>
        <v/>
      </c>
      <c r="D17" s="8" t="str">
        <f>IFERROR(INDEX('Drift 202x'!$D$5:$D$304,MATCH($B$2&amp;"|"&amp;ROWS($A$13:A17),'Drift 202x'!$T$5:$T$304,0)),"")</f>
        <v/>
      </c>
      <c r="E17" s="8" t="str">
        <f>IFERROR(INDEX('Drift 202x'!$F$5:$F$304,MATCH($B$2&amp;"|"&amp;ROWS($A$13:A17),'Drift 202x'!$T$5:$T$304,0)),"")</f>
        <v/>
      </c>
      <c r="F17" s="8" t="str">
        <f>IFERROR(INDEX('Drift 202x'!$G$5:$G$304,MATCH($B$2&amp;"|"&amp;ROWS($A$13:A17),'Drift 202x'!$T$5:$T$304,0)),"")</f>
        <v/>
      </c>
      <c r="G17" s="8" t="str">
        <f>IFERROR(INDEX('Drift 202x'!$H$5:$H$304,MATCH($B$2&amp;"|"&amp;ROWS($A$13:A17),'Drift 202x'!$T$5:$T$304,0)),"")</f>
        <v/>
      </c>
      <c r="H17" s="8" t="str">
        <f>IFERROR(INDEX('Drift 202x'!$J$5:$J$304,MATCH($B$2&amp;"|"&amp;ROWS($A$13:A17),'Drift 202x'!$T$5:$T$304,0)),"")</f>
        <v/>
      </c>
      <c r="I17" s="8" t="str">
        <f>IFERROR(INDEX('Drift 202x'!$R$5:$R$304,MATCH($B$2&amp;"|"&amp;ROWS($A$13:A17),'Drift 202x'!$T$5:$T$304,0)),"")</f>
        <v/>
      </c>
    </row>
    <row r="18" spans="1:9" x14ac:dyDescent="0.35">
      <c r="A18" s="8" t="str">
        <f>IFERROR(INDEX('Drift 202x'!$A$5:$A$304,MATCH($B$2&amp;"|"&amp;ROWS($A$13:A18),'Drift 202x'!$T$5:$T$304,0)),"")</f>
        <v/>
      </c>
      <c r="B18" s="8" t="str">
        <f>IFERROR(INDEX('Drift 202x'!$B$5:$B$304,MATCH($B$2&amp;"|"&amp;ROWS($A$13:A18),'Drift 202x'!$T$5:$T$304,0)),"")</f>
        <v/>
      </c>
      <c r="C18" s="8" t="str">
        <f>IFERROR(INDEX('Drift 202x'!$C$5:$C$304,MATCH($B$2&amp;"|"&amp;ROWS($A$13:A18),'Drift 202x'!$T$5:$T$304,0)),"")</f>
        <v/>
      </c>
      <c r="D18" s="8" t="str">
        <f>IFERROR(INDEX('Drift 202x'!$D$5:$D$304,MATCH($B$2&amp;"|"&amp;ROWS($A$13:A18),'Drift 202x'!$T$5:$T$304,0)),"")</f>
        <v/>
      </c>
      <c r="E18" s="8" t="str">
        <f>IFERROR(INDEX('Drift 202x'!$F$5:$F$304,MATCH($B$2&amp;"|"&amp;ROWS($A$13:A18),'Drift 202x'!$T$5:$T$304,0)),"")</f>
        <v/>
      </c>
      <c r="F18" s="8" t="str">
        <f>IFERROR(INDEX('Drift 202x'!$G$5:$G$304,MATCH($B$2&amp;"|"&amp;ROWS($A$13:A18),'Drift 202x'!$T$5:$T$304,0)),"")</f>
        <v/>
      </c>
      <c r="G18" s="8" t="str">
        <f>IFERROR(INDEX('Drift 202x'!$H$5:$H$304,MATCH($B$2&amp;"|"&amp;ROWS($A$13:A18),'Drift 202x'!$T$5:$T$304,0)),"")</f>
        <v/>
      </c>
      <c r="H18" s="8" t="str">
        <f>IFERROR(INDEX('Drift 202x'!$J$5:$J$304,MATCH($B$2&amp;"|"&amp;ROWS($A$13:A18),'Drift 202x'!$T$5:$T$304,0)),"")</f>
        <v/>
      </c>
      <c r="I18" s="8" t="str">
        <f>IFERROR(INDEX('Drift 202x'!$R$5:$R$304,MATCH($B$2&amp;"|"&amp;ROWS($A$13:A18),'Drift 202x'!$T$5:$T$304,0)),"")</f>
        <v/>
      </c>
    </row>
    <row r="19" spans="1:9" x14ac:dyDescent="0.35">
      <c r="A19" s="8" t="str">
        <f>IFERROR(INDEX('Drift 202x'!$A$5:$A$304,MATCH($B$2&amp;"|"&amp;ROWS($A$13:A19),'Drift 202x'!$T$5:$T$304,0)),"")</f>
        <v/>
      </c>
      <c r="B19" s="8" t="str">
        <f>IFERROR(INDEX('Drift 202x'!$B$5:$B$304,MATCH($B$2&amp;"|"&amp;ROWS($A$13:A19),'Drift 202x'!$T$5:$T$304,0)),"")</f>
        <v/>
      </c>
      <c r="C19" s="8" t="str">
        <f>IFERROR(INDEX('Drift 202x'!$C$5:$C$304,MATCH($B$2&amp;"|"&amp;ROWS($A$13:A19),'Drift 202x'!$T$5:$T$304,0)),"")</f>
        <v/>
      </c>
      <c r="D19" s="8" t="str">
        <f>IFERROR(INDEX('Drift 202x'!$D$5:$D$304,MATCH($B$2&amp;"|"&amp;ROWS($A$13:A19),'Drift 202x'!$T$5:$T$304,0)),"")</f>
        <v/>
      </c>
      <c r="E19" s="8" t="str">
        <f>IFERROR(INDEX('Drift 202x'!$F$5:$F$304,MATCH($B$2&amp;"|"&amp;ROWS($A$13:A19),'Drift 202x'!$T$5:$T$304,0)),"")</f>
        <v/>
      </c>
      <c r="F19" s="8" t="str">
        <f>IFERROR(INDEX('Drift 202x'!$G$5:$G$304,MATCH($B$2&amp;"|"&amp;ROWS($A$13:A19),'Drift 202x'!$T$5:$T$304,0)),"")</f>
        <v/>
      </c>
      <c r="G19" s="8" t="str">
        <f>IFERROR(INDEX('Drift 202x'!$H$5:$H$304,MATCH($B$2&amp;"|"&amp;ROWS($A$13:A19),'Drift 202x'!$T$5:$T$304,0)),"")</f>
        <v/>
      </c>
      <c r="H19" s="8" t="str">
        <f>IFERROR(INDEX('Drift 202x'!$J$5:$J$304,MATCH($B$2&amp;"|"&amp;ROWS($A$13:A19),'Drift 202x'!$T$5:$T$304,0)),"")</f>
        <v/>
      </c>
      <c r="I19" s="8" t="str">
        <f>IFERROR(INDEX('Drift 202x'!$R$5:$R$304,MATCH($B$2&amp;"|"&amp;ROWS($A$13:A19),'Drift 202x'!$T$5:$T$304,0)),"")</f>
        <v/>
      </c>
    </row>
    <row r="20" spans="1:9" x14ac:dyDescent="0.35">
      <c r="A20" s="8" t="str">
        <f>IFERROR(INDEX('Drift 202x'!$A$5:$A$304,MATCH($B$2&amp;"|"&amp;ROWS($A$13:A20),'Drift 202x'!$T$5:$T$304,0)),"")</f>
        <v/>
      </c>
      <c r="B20" s="8" t="str">
        <f>IFERROR(INDEX('Drift 202x'!$B$5:$B$304,MATCH($B$2&amp;"|"&amp;ROWS($A$13:A20),'Drift 202x'!$T$5:$T$304,0)),"")</f>
        <v/>
      </c>
      <c r="C20" s="8" t="str">
        <f>IFERROR(INDEX('Drift 202x'!$C$5:$C$304,MATCH($B$2&amp;"|"&amp;ROWS($A$13:A20),'Drift 202x'!$T$5:$T$304,0)),"")</f>
        <v/>
      </c>
      <c r="D20" s="8" t="str">
        <f>IFERROR(INDEX('Drift 202x'!$D$5:$D$304,MATCH($B$2&amp;"|"&amp;ROWS($A$13:A20),'Drift 202x'!$T$5:$T$304,0)),"")</f>
        <v/>
      </c>
      <c r="E20" s="8" t="str">
        <f>IFERROR(INDEX('Drift 202x'!$F$5:$F$304,MATCH($B$2&amp;"|"&amp;ROWS($A$13:A20),'Drift 202x'!$T$5:$T$304,0)),"")</f>
        <v/>
      </c>
      <c r="F20" s="8" t="str">
        <f>IFERROR(INDEX('Drift 202x'!$G$5:$G$304,MATCH($B$2&amp;"|"&amp;ROWS($A$13:A20),'Drift 202x'!$T$5:$T$304,0)),"")</f>
        <v/>
      </c>
      <c r="G20" s="8" t="str">
        <f>IFERROR(INDEX('Drift 202x'!$H$5:$H$304,MATCH($B$2&amp;"|"&amp;ROWS($A$13:A20),'Drift 202x'!$T$5:$T$304,0)),"")</f>
        <v/>
      </c>
      <c r="H20" s="8" t="str">
        <f>IFERROR(INDEX('Drift 202x'!$J$5:$J$304,MATCH($B$2&amp;"|"&amp;ROWS($A$13:A20),'Drift 202x'!$T$5:$T$304,0)),"")</f>
        <v/>
      </c>
      <c r="I20" s="8" t="str">
        <f>IFERROR(INDEX('Drift 202x'!$R$5:$R$304,MATCH($B$2&amp;"|"&amp;ROWS($A$13:A20),'Drift 202x'!$T$5:$T$304,0)),"")</f>
        <v/>
      </c>
    </row>
    <row r="21" spans="1:9" x14ac:dyDescent="0.35">
      <c r="A21" s="8" t="str">
        <f>IFERROR(INDEX('Drift 202x'!$A$5:$A$304,MATCH($B$2&amp;"|"&amp;ROWS($A$13:A21),'Drift 202x'!$T$5:$T$304,0)),"")</f>
        <v/>
      </c>
      <c r="B21" s="8" t="str">
        <f>IFERROR(INDEX('Drift 202x'!$B$5:$B$304,MATCH($B$2&amp;"|"&amp;ROWS($A$13:A21),'Drift 202x'!$T$5:$T$304,0)),"")</f>
        <v/>
      </c>
      <c r="C21" s="8" t="str">
        <f>IFERROR(INDEX('Drift 202x'!$C$5:$C$304,MATCH($B$2&amp;"|"&amp;ROWS($A$13:A21),'Drift 202x'!$T$5:$T$304,0)),"")</f>
        <v/>
      </c>
      <c r="D21" s="8" t="str">
        <f>IFERROR(INDEX('Drift 202x'!$D$5:$D$304,MATCH($B$2&amp;"|"&amp;ROWS($A$13:A21),'Drift 202x'!$T$5:$T$304,0)),"")</f>
        <v/>
      </c>
      <c r="E21" s="8" t="str">
        <f>IFERROR(INDEX('Drift 202x'!$F$5:$F$304,MATCH($B$2&amp;"|"&amp;ROWS($A$13:A21),'Drift 202x'!$T$5:$T$304,0)),"")</f>
        <v/>
      </c>
      <c r="F21" s="8" t="str">
        <f>IFERROR(INDEX('Drift 202x'!$G$5:$G$304,MATCH($B$2&amp;"|"&amp;ROWS($A$13:A21),'Drift 202x'!$T$5:$T$304,0)),"")</f>
        <v/>
      </c>
      <c r="G21" s="8" t="str">
        <f>IFERROR(INDEX('Drift 202x'!$H$5:$H$304,MATCH($B$2&amp;"|"&amp;ROWS($A$13:A21),'Drift 202x'!$T$5:$T$304,0)),"")</f>
        <v/>
      </c>
      <c r="H21" s="8" t="str">
        <f>IFERROR(INDEX('Drift 202x'!$J$5:$J$304,MATCH($B$2&amp;"|"&amp;ROWS($A$13:A21),'Drift 202x'!$T$5:$T$304,0)),"")</f>
        <v/>
      </c>
      <c r="I21" s="8" t="str">
        <f>IFERROR(INDEX('Drift 202x'!$R$5:$R$304,MATCH($B$2&amp;"|"&amp;ROWS($A$13:A21),'Drift 202x'!$T$5:$T$304,0)),"")</f>
        <v/>
      </c>
    </row>
    <row r="22" spans="1:9" x14ac:dyDescent="0.35">
      <c r="A22" s="8" t="str">
        <f>IFERROR(INDEX('Drift 202x'!$A$5:$A$304,MATCH($B$2&amp;"|"&amp;ROWS($A$13:A22),'Drift 202x'!$T$5:$T$304,0)),"")</f>
        <v/>
      </c>
      <c r="B22" s="8" t="str">
        <f>IFERROR(INDEX('Drift 202x'!$B$5:$B$304,MATCH($B$2&amp;"|"&amp;ROWS($A$13:A22),'Drift 202x'!$T$5:$T$304,0)),"")</f>
        <v/>
      </c>
      <c r="C22" s="8" t="str">
        <f>IFERROR(INDEX('Drift 202x'!$C$5:$C$304,MATCH($B$2&amp;"|"&amp;ROWS($A$13:A22),'Drift 202x'!$T$5:$T$304,0)),"")</f>
        <v/>
      </c>
      <c r="D22" s="8" t="str">
        <f>IFERROR(INDEX('Drift 202x'!$D$5:$D$304,MATCH($B$2&amp;"|"&amp;ROWS($A$13:A22),'Drift 202x'!$T$5:$T$304,0)),"")</f>
        <v/>
      </c>
      <c r="E22" s="8" t="str">
        <f>IFERROR(INDEX('Drift 202x'!$F$5:$F$304,MATCH($B$2&amp;"|"&amp;ROWS($A$13:A22),'Drift 202x'!$T$5:$T$304,0)),"")</f>
        <v/>
      </c>
      <c r="F22" s="8" t="str">
        <f>IFERROR(INDEX('Drift 202x'!$G$5:$G$304,MATCH($B$2&amp;"|"&amp;ROWS($A$13:A22),'Drift 202x'!$T$5:$T$304,0)),"")</f>
        <v/>
      </c>
      <c r="G22" s="8" t="str">
        <f>IFERROR(INDEX('Drift 202x'!$H$5:$H$304,MATCH($B$2&amp;"|"&amp;ROWS($A$13:A22),'Drift 202x'!$T$5:$T$304,0)),"")</f>
        <v/>
      </c>
      <c r="H22" s="8" t="str">
        <f>IFERROR(INDEX('Drift 202x'!$J$5:$J$304,MATCH($B$2&amp;"|"&amp;ROWS($A$13:A22),'Drift 202x'!$T$5:$T$304,0)),"")</f>
        <v/>
      </c>
      <c r="I22" s="8" t="str">
        <f>IFERROR(INDEX('Drift 202x'!$R$5:$R$304,MATCH($B$2&amp;"|"&amp;ROWS($A$13:A22),'Drift 202x'!$T$5:$T$304,0)),"")</f>
        <v/>
      </c>
    </row>
    <row r="23" spans="1:9" x14ac:dyDescent="0.35">
      <c r="A23" s="8" t="str">
        <f>IFERROR(INDEX('Drift 202x'!$A$5:$A$304,MATCH($B$2&amp;"|"&amp;ROWS($A$13:A23),'Drift 202x'!$T$5:$T$304,0)),"")</f>
        <v/>
      </c>
      <c r="B23" s="8" t="str">
        <f>IFERROR(INDEX('Drift 202x'!$B$5:$B$304,MATCH($B$2&amp;"|"&amp;ROWS($A$13:A23),'Drift 202x'!$T$5:$T$304,0)),"")</f>
        <v/>
      </c>
      <c r="C23" s="8" t="str">
        <f>IFERROR(INDEX('Drift 202x'!$C$5:$C$304,MATCH($B$2&amp;"|"&amp;ROWS($A$13:A23),'Drift 202x'!$T$5:$T$304,0)),"")</f>
        <v/>
      </c>
      <c r="D23" s="8" t="str">
        <f>IFERROR(INDEX('Drift 202x'!$D$5:$D$304,MATCH($B$2&amp;"|"&amp;ROWS($A$13:A23),'Drift 202x'!$T$5:$T$304,0)),"")</f>
        <v/>
      </c>
      <c r="E23" s="8" t="str">
        <f>IFERROR(INDEX('Drift 202x'!$F$5:$F$304,MATCH($B$2&amp;"|"&amp;ROWS($A$13:A23),'Drift 202x'!$T$5:$T$304,0)),"")</f>
        <v/>
      </c>
      <c r="F23" s="8" t="str">
        <f>IFERROR(INDEX('Drift 202x'!$G$5:$G$304,MATCH($B$2&amp;"|"&amp;ROWS($A$13:A23),'Drift 202x'!$T$5:$T$304,0)),"")</f>
        <v/>
      </c>
      <c r="G23" s="8" t="str">
        <f>IFERROR(INDEX('Drift 202x'!$H$5:$H$304,MATCH($B$2&amp;"|"&amp;ROWS($A$13:A23),'Drift 202x'!$T$5:$T$304,0)),"")</f>
        <v/>
      </c>
      <c r="H23" s="8" t="str">
        <f>IFERROR(INDEX('Drift 202x'!$J$5:$J$304,MATCH($B$2&amp;"|"&amp;ROWS($A$13:A23),'Drift 202x'!$T$5:$T$304,0)),"")</f>
        <v/>
      </c>
      <c r="I23" s="8" t="str">
        <f>IFERROR(INDEX('Drift 202x'!$R$5:$R$304,MATCH($B$2&amp;"|"&amp;ROWS($A$13:A23),'Drift 202x'!$T$5:$T$304,0)),"")</f>
        <v/>
      </c>
    </row>
    <row r="24" spans="1:9" x14ac:dyDescent="0.35">
      <c r="A24" s="8" t="str">
        <f>IFERROR(INDEX('Drift 202x'!$A$5:$A$304,MATCH($B$2&amp;"|"&amp;ROWS($A$13:A24),'Drift 202x'!$T$5:$T$304,0)),"")</f>
        <v/>
      </c>
      <c r="B24" s="8" t="str">
        <f>IFERROR(INDEX('Drift 202x'!$B$5:$B$304,MATCH($B$2&amp;"|"&amp;ROWS($A$13:A24),'Drift 202x'!$T$5:$T$304,0)),"")</f>
        <v/>
      </c>
      <c r="C24" s="8" t="str">
        <f>IFERROR(INDEX('Drift 202x'!$C$5:$C$304,MATCH($B$2&amp;"|"&amp;ROWS($A$13:A24),'Drift 202x'!$T$5:$T$304,0)),"")</f>
        <v/>
      </c>
      <c r="D24" s="8" t="str">
        <f>IFERROR(INDEX('Drift 202x'!$D$5:$D$304,MATCH($B$2&amp;"|"&amp;ROWS($A$13:A24),'Drift 202x'!$T$5:$T$304,0)),"")</f>
        <v/>
      </c>
      <c r="E24" s="8" t="str">
        <f>IFERROR(INDEX('Drift 202x'!$F$5:$F$304,MATCH($B$2&amp;"|"&amp;ROWS($A$13:A24),'Drift 202x'!$T$5:$T$304,0)),"")</f>
        <v/>
      </c>
      <c r="F24" s="8" t="str">
        <f>IFERROR(INDEX('Drift 202x'!$G$5:$G$304,MATCH($B$2&amp;"|"&amp;ROWS($A$13:A24),'Drift 202x'!$T$5:$T$304,0)),"")</f>
        <v/>
      </c>
      <c r="G24" s="8" t="str">
        <f>IFERROR(INDEX('Drift 202x'!$H$5:$H$304,MATCH($B$2&amp;"|"&amp;ROWS($A$13:A24),'Drift 202x'!$T$5:$T$304,0)),"")</f>
        <v/>
      </c>
      <c r="H24" s="8" t="str">
        <f>IFERROR(INDEX('Drift 202x'!$J$5:$J$304,MATCH($B$2&amp;"|"&amp;ROWS($A$13:A24),'Drift 202x'!$T$5:$T$304,0)),"")</f>
        <v/>
      </c>
      <c r="I24" s="8" t="str">
        <f>IFERROR(INDEX('Drift 202x'!$R$5:$R$304,MATCH($B$2&amp;"|"&amp;ROWS($A$13:A24),'Drift 202x'!$T$5:$T$304,0)),"")</f>
        <v/>
      </c>
    </row>
    <row r="25" spans="1:9" x14ac:dyDescent="0.35">
      <c r="A25" s="8" t="str">
        <f>IFERROR(INDEX('Drift 202x'!$A$5:$A$304,MATCH($B$2&amp;"|"&amp;ROWS($A$13:A25),'Drift 202x'!$T$5:$T$304,0)),"")</f>
        <v/>
      </c>
      <c r="B25" s="8" t="str">
        <f>IFERROR(INDEX('Drift 202x'!$B$5:$B$304,MATCH($B$2&amp;"|"&amp;ROWS($A$13:A25),'Drift 202x'!$T$5:$T$304,0)),"")</f>
        <v/>
      </c>
      <c r="C25" s="8" t="str">
        <f>IFERROR(INDEX('Drift 202x'!$C$5:$C$304,MATCH($B$2&amp;"|"&amp;ROWS($A$13:A25),'Drift 202x'!$T$5:$T$304,0)),"")</f>
        <v/>
      </c>
      <c r="D25" s="8" t="str">
        <f>IFERROR(INDEX('Drift 202x'!$D$5:$D$304,MATCH($B$2&amp;"|"&amp;ROWS($A$13:A25),'Drift 202x'!$T$5:$T$304,0)),"")</f>
        <v/>
      </c>
      <c r="E25" s="8" t="str">
        <f>IFERROR(INDEX('Drift 202x'!$F$5:$F$304,MATCH($B$2&amp;"|"&amp;ROWS($A$13:A25),'Drift 202x'!$T$5:$T$304,0)),"")</f>
        <v/>
      </c>
      <c r="F25" s="8" t="str">
        <f>IFERROR(INDEX('Drift 202x'!$G$5:$G$304,MATCH($B$2&amp;"|"&amp;ROWS($A$13:A25),'Drift 202x'!$T$5:$T$304,0)),"")</f>
        <v/>
      </c>
      <c r="G25" s="8" t="str">
        <f>IFERROR(INDEX('Drift 202x'!$H$5:$H$304,MATCH($B$2&amp;"|"&amp;ROWS($A$13:A25),'Drift 202x'!$T$5:$T$304,0)),"")</f>
        <v/>
      </c>
      <c r="H25" s="8" t="str">
        <f>IFERROR(INDEX('Drift 202x'!$J$5:$J$304,MATCH($B$2&amp;"|"&amp;ROWS($A$13:A25),'Drift 202x'!$T$5:$T$304,0)),"")</f>
        <v/>
      </c>
      <c r="I25" s="8" t="str">
        <f>IFERROR(INDEX('Drift 202x'!$R$5:$R$304,MATCH($B$2&amp;"|"&amp;ROWS($A$13:A25),'Drift 202x'!$T$5:$T$304,0)),"")</f>
        <v/>
      </c>
    </row>
    <row r="26" spans="1:9" x14ac:dyDescent="0.35">
      <c r="A26" s="8" t="str">
        <f>IFERROR(INDEX('Drift 202x'!$A$5:$A$304,MATCH($B$2&amp;"|"&amp;ROWS($A$13:A26),'Drift 202x'!$T$5:$T$304,0)),"")</f>
        <v/>
      </c>
      <c r="B26" s="8" t="str">
        <f>IFERROR(INDEX('Drift 202x'!$B$5:$B$304,MATCH($B$2&amp;"|"&amp;ROWS($A$13:A26),'Drift 202x'!$T$5:$T$304,0)),"")</f>
        <v/>
      </c>
      <c r="C26" s="8" t="str">
        <f>IFERROR(INDEX('Drift 202x'!$C$5:$C$304,MATCH($B$2&amp;"|"&amp;ROWS($A$13:A26),'Drift 202x'!$T$5:$T$304,0)),"")</f>
        <v/>
      </c>
      <c r="D26" s="8" t="str">
        <f>IFERROR(INDEX('Drift 202x'!$D$5:$D$304,MATCH($B$2&amp;"|"&amp;ROWS($A$13:A26),'Drift 202x'!$T$5:$T$304,0)),"")</f>
        <v/>
      </c>
      <c r="E26" s="8" t="str">
        <f>IFERROR(INDEX('Drift 202x'!$F$5:$F$304,MATCH($B$2&amp;"|"&amp;ROWS($A$13:A26),'Drift 202x'!$T$5:$T$304,0)),"")</f>
        <v/>
      </c>
      <c r="F26" s="8" t="str">
        <f>IFERROR(INDEX('Drift 202x'!$G$5:$G$304,MATCH($B$2&amp;"|"&amp;ROWS($A$13:A26),'Drift 202x'!$T$5:$T$304,0)),"")</f>
        <v/>
      </c>
      <c r="G26" s="8" t="str">
        <f>IFERROR(INDEX('Drift 202x'!$H$5:$H$304,MATCH($B$2&amp;"|"&amp;ROWS($A$13:A26),'Drift 202x'!$T$5:$T$304,0)),"")</f>
        <v/>
      </c>
      <c r="H26" s="8" t="str">
        <f>IFERROR(INDEX('Drift 202x'!$J$5:$J$304,MATCH($B$2&amp;"|"&amp;ROWS($A$13:A26),'Drift 202x'!$T$5:$T$304,0)),"")</f>
        <v/>
      </c>
      <c r="I26" s="8" t="str">
        <f>IFERROR(INDEX('Drift 202x'!$R$5:$R$304,MATCH($B$2&amp;"|"&amp;ROWS($A$13:A26),'Drift 202x'!$T$5:$T$304,0)),"")</f>
        <v/>
      </c>
    </row>
    <row r="27" spans="1:9" x14ac:dyDescent="0.35">
      <c r="A27" s="8" t="str">
        <f>IFERROR(INDEX('Drift 202x'!$A$5:$A$304,MATCH($B$2&amp;"|"&amp;ROWS($A$13:A27),'Drift 202x'!$T$5:$T$304,0)),"")</f>
        <v/>
      </c>
      <c r="B27" s="8" t="str">
        <f>IFERROR(INDEX('Drift 202x'!$B$5:$B$304,MATCH($B$2&amp;"|"&amp;ROWS($A$13:A27),'Drift 202x'!$T$5:$T$304,0)),"")</f>
        <v/>
      </c>
      <c r="C27" s="8" t="str">
        <f>IFERROR(INDEX('Drift 202x'!$C$5:$C$304,MATCH($B$2&amp;"|"&amp;ROWS($A$13:A27),'Drift 202x'!$T$5:$T$304,0)),"")</f>
        <v/>
      </c>
      <c r="D27" s="8" t="str">
        <f>IFERROR(INDEX('Drift 202x'!$D$5:$D$304,MATCH($B$2&amp;"|"&amp;ROWS($A$13:A27),'Drift 202x'!$T$5:$T$304,0)),"")</f>
        <v/>
      </c>
      <c r="E27" s="8" t="str">
        <f>IFERROR(INDEX('Drift 202x'!$F$5:$F$304,MATCH($B$2&amp;"|"&amp;ROWS($A$13:A27),'Drift 202x'!$T$5:$T$304,0)),"")</f>
        <v/>
      </c>
      <c r="F27" s="8" t="str">
        <f>IFERROR(INDEX('Drift 202x'!$G$5:$G$304,MATCH($B$2&amp;"|"&amp;ROWS($A$13:A27),'Drift 202x'!$T$5:$T$304,0)),"")</f>
        <v/>
      </c>
      <c r="G27" s="8" t="str">
        <f>IFERROR(INDEX('Drift 202x'!$H$5:$H$304,MATCH($B$2&amp;"|"&amp;ROWS($A$13:A27),'Drift 202x'!$T$5:$T$304,0)),"")</f>
        <v/>
      </c>
      <c r="H27" s="8" t="str">
        <f>IFERROR(INDEX('Drift 202x'!$J$5:$J$304,MATCH($B$2&amp;"|"&amp;ROWS($A$13:A27),'Drift 202x'!$T$5:$T$304,0)),"")</f>
        <v/>
      </c>
      <c r="I27" s="8" t="str">
        <f>IFERROR(INDEX('Drift 202x'!$R$5:$R$304,MATCH($B$2&amp;"|"&amp;ROWS($A$13:A27),'Drift 202x'!$T$5:$T$304,0)),"")</f>
        <v/>
      </c>
    </row>
    <row r="28" spans="1:9" x14ac:dyDescent="0.35">
      <c r="A28" s="8" t="str">
        <f>IFERROR(INDEX('Drift 202x'!$A$5:$A$304,MATCH($B$2&amp;"|"&amp;ROWS($A$13:A28),'Drift 202x'!$T$5:$T$304,0)),"")</f>
        <v/>
      </c>
      <c r="B28" s="8" t="str">
        <f>IFERROR(INDEX('Drift 202x'!$B$5:$B$304,MATCH($B$2&amp;"|"&amp;ROWS($A$13:A28),'Drift 202x'!$T$5:$T$304,0)),"")</f>
        <v/>
      </c>
      <c r="C28" s="8" t="str">
        <f>IFERROR(INDEX('Drift 202x'!$C$5:$C$304,MATCH($B$2&amp;"|"&amp;ROWS($A$13:A28),'Drift 202x'!$T$5:$T$304,0)),"")</f>
        <v/>
      </c>
      <c r="D28" s="8" t="str">
        <f>IFERROR(INDEX('Drift 202x'!$D$5:$D$304,MATCH($B$2&amp;"|"&amp;ROWS($A$13:A28),'Drift 202x'!$T$5:$T$304,0)),"")</f>
        <v/>
      </c>
      <c r="E28" s="8" t="str">
        <f>IFERROR(INDEX('Drift 202x'!$F$5:$F$304,MATCH($B$2&amp;"|"&amp;ROWS($A$13:A28),'Drift 202x'!$T$5:$T$304,0)),"")</f>
        <v/>
      </c>
      <c r="F28" s="8" t="str">
        <f>IFERROR(INDEX('Drift 202x'!$G$5:$G$304,MATCH($B$2&amp;"|"&amp;ROWS($A$13:A28),'Drift 202x'!$T$5:$T$304,0)),"")</f>
        <v/>
      </c>
      <c r="G28" s="8" t="str">
        <f>IFERROR(INDEX('Drift 202x'!$H$5:$H$304,MATCH($B$2&amp;"|"&amp;ROWS($A$13:A28),'Drift 202x'!$T$5:$T$304,0)),"")</f>
        <v/>
      </c>
      <c r="H28" s="8" t="str">
        <f>IFERROR(INDEX('Drift 202x'!$J$5:$J$304,MATCH($B$2&amp;"|"&amp;ROWS($A$13:A28),'Drift 202x'!$T$5:$T$304,0)),"")</f>
        <v/>
      </c>
      <c r="I28" s="8" t="str">
        <f>IFERROR(INDEX('Drift 202x'!$R$5:$R$304,MATCH($B$2&amp;"|"&amp;ROWS($A$13:A28),'Drift 202x'!$T$5:$T$304,0)),"")</f>
        <v/>
      </c>
    </row>
    <row r="29" spans="1:9" x14ac:dyDescent="0.35">
      <c r="A29" s="8" t="str">
        <f>IFERROR(INDEX('Drift 202x'!$A$5:$A$304,MATCH($B$2&amp;"|"&amp;ROWS($A$13:A29),'Drift 202x'!$T$5:$T$304,0)),"")</f>
        <v/>
      </c>
      <c r="B29" s="8" t="str">
        <f>IFERROR(INDEX('Drift 202x'!$B$5:$B$304,MATCH($B$2&amp;"|"&amp;ROWS($A$13:A29),'Drift 202x'!$T$5:$T$304,0)),"")</f>
        <v/>
      </c>
      <c r="C29" s="8" t="str">
        <f>IFERROR(INDEX('Drift 202x'!$C$5:$C$304,MATCH($B$2&amp;"|"&amp;ROWS($A$13:A29),'Drift 202x'!$T$5:$T$304,0)),"")</f>
        <v/>
      </c>
      <c r="D29" s="8" t="str">
        <f>IFERROR(INDEX('Drift 202x'!$D$5:$D$304,MATCH($B$2&amp;"|"&amp;ROWS($A$13:A29),'Drift 202x'!$T$5:$T$304,0)),"")</f>
        <v/>
      </c>
      <c r="E29" s="8" t="str">
        <f>IFERROR(INDEX('Drift 202x'!$F$5:$F$304,MATCH($B$2&amp;"|"&amp;ROWS($A$13:A29),'Drift 202x'!$T$5:$T$304,0)),"")</f>
        <v/>
      </c>
      <c r="F29" s="8" t="str">
        <f>IFERROR(INDEX('Drift 202x'!$G$5:$G$304,MATCH($B$2&amp;"|"&amp;ROWS($A$13:A29),'Drift 202x'!$T$5:$T$304,0)),"")</f>
        <v/>
      </c>
      <c r="G29" s="8" t="str">
        <f>IFERROR(INDEX('Drift 202x'!$H$5:$H$304,MATCH($B$2&amp;"|"&amp;ROWS($A$13:A29),'Drift 202x'!$T$5:$T$304,0)),"")</f>
        <v/>
      </c>
      <c r="H29" s="8" t="str">
        <f>IFERROR(INDEX('Drift 202x'!$J$5:$J$304,MATCH($B$2&amp;"|"&amp;ROWS($A$13:A29),'Drift 202x'!$T$5:$T$304,0)),"")</f>
        <v/>
      </c>
      <c r="I29" s="8" t="str">
        <f>IFERROR(INDEX('Drift 202x'!$R$5:$R$304,MATCH($B$2&amp;"|"&amp;ROWS($A$13:A29),'Drift 202x'!$T$5:$T$304,0)),"")</f>
        <v/>
      </c>
    </row>
    <row r="30" spans="1:9" x14ac:dyDescent="0.35">
      <c r="A30" s="8" t="str">
        <f>IFERROR(INDEX('Drift 202x'!$A$5:$A$304,MATCH($B$2&amp;"|"&amp;ROWS($A$13:A30),'Drift 202x'!$T$5:$T$304,0)),"")</f>
        <v/>
      </c>
      <c r="B30" s="8" t="str">
        <f>IFERROR(INDEX('Drift 202x'!$B$5:$B$304,MATCH($B$2&amp;"|"&amp;ROWS($A$13:A30),'Drift 202x'!$T$5:$T$304,0)),"")</f>
        <v/>
      </c>
      <c r="C30" s="8" t="str">
        <f>IFERROR(INDEX('Drift 202x'!$C$5:$C$304,MATCH($B$2&amp;"|"&amp;ROWS($A$13:A30),'Drift 202x'!$T$5:$T$304,0)),"")</f>
        <v/>
      </c>
      <c r="D30" s="8" t="str">
        <f>IFERROR(INDEX('Drift 202x'!$D$5:$D$304,MATCH($B$2&amp;"|"&amp;ROWS($A$13:A30),'Drift 202x'!$T$5:$T$304,0)),"")</f>
        <v/>
      </c>
      <c r="E30" s="8" t="str">
        <f>IFERROR(INDEX('Drift 202x'!$F$5:$F$304,MATCH($B$2&amp;"|"&amp;ROWS($A$13:A30),'Drift 202x'!$T$5:$T$304,0)),"")</f>
        <v/>
      </c>
      <c r="F30" s="8" t="str">
        <f>IFERROR(INDEX('Drift 202x'!$G$5:$G$304,MATCH($B$2&amp;"|"&amp;ROWS($A$13:A30),'Drift 202x'!$T$5:$T$304,0)),"")</f>
        <v/>
      </c>
      <c r="G30" s="8" t="str">
        <f>IFERROR(INDEX('Drift 202x'!$H$5:$H$304,MATCH($B$2&amp;"|"&amp;ROWS($A$13:A30),'Drift 202x'!$T$5:$T$304,0)),"")</f>
        <v/>
      </c>
      <c r="H30" s="8" t="str">
        <f>IFERROR(INDEX('Drift 202x'!$J$5:$J$304,MATCH($B$2&amp;"|"&amp;ROWS($A$13:A30),'Drift 202x'!$T$5:$T$304,0)),"")</f>
        <v/>
      </c>
      <c r="I30" s="8" t="str">
        <f>IFERROR(INDEX('Drift 202x'!$R$5:$R$304,MATCH($B$2&amp;"|"&amp;ROWS($A$13:A30),'Drift 202x'!$T$5:$T$304,0)),"")</f>
        <v/>
      </c>
    </row>
    <row r="31" spans="1:9" x14ac:dyDescent="0.35">
      <c r="A31" s="8" t="str">
        <f>IFERROR(INDEX('Drift 202x'!$A$5:$A$304,MATCH($B$2&amp;"|"&amp;ROWS($A$13:A31),'Drift 202x'!$T$5:$T$304,0)),"")</f>
        <v/>
      </c>
      <c r="B31" s="8" t="str">
        <f>IFERROR(INDEX('Drift 202x'!$B$5:$B$304,MATCH($B$2&amp;"|"&amp;ROWS($A$13:A31),'Drift 202x'!$T$5:$T$304,0)),"")</f>
        <v/>
      </c>
      <c r="C31" s="8" t="str">
        <f>IFERROR(INDEX('Drift 202x'!$C$5:$C$304,MATCH($B$2&amp;"|"&amp;ROWS($A$13:A31),'Drift 202x'!$T$5:$T$304,0)),"")</f>
        <v/>
      </c>
      <c r="D31" s="8" t="str">
        <f>IFERROR(INDEX('Drift 202x'!$D$5:$D$304,MATCH($B$2&amp;"|"&amp;ROWS($A$13:A31),'Drift 202x'!$T$5:$T$304,0)),"")</f>
        <v/>
      </c>
      <c r="E31" s="8" t="str">
        <f>IFERROR(INDEX('Drift 202x'!$F$5:$F$304,MATCH($B$2&amp;"|"&amp;ROWS($A$13:A31),'Drift 202x'!$T$5:$T$304,0)),"")</f>
        <v/>
      </c>
      <c r="F31" s="8" t="str">
        <f>IFERROR(INDEX('Drift 202x'!$G$5:$G$304,MATCH($B$2&amp;"|"&amp;ROWS($A$13:A31),'Drift 202x'!$T$5:$T$304,0)),"")</f>
        <v/>
      </c>
      <c r="G31" s="8" t="str">
        <f>IFERROR(INDEX('Drift 202x'!$H$5:$H$304,MATCH($B$2&amp;"|"&amp;ROWS($A$13:A31),'Drift 202x'!$T$5:$T$304,0)),"")</f>
        <v/>
      </c>
      <c r="H31" s="8" t="str">
        <f>IFERROR(INDEX('Drift 202x'!$J$5:$J$304,MATCH($B$2&amp;"|"&amp;ROWS($A$13:A31),'Drift 202x'!$T$5:$T$304,0)),"")</f>
        <v/>
      </c>
      <c r="I31" s="8" t="str">
        <f>IFERROR(INDEX('Drift 202x'!$R$5:$R$304,MATCH($B$2&amp;"|"&amp;ROWS($A$13:A31),'Drift 202x'!$T$5:$T$304,0)),"")</f>
        <v/>
      </c>
    </row>
    <row r="32" spans="1:9" x14ac:dyDescent="0.35">
      <c r="A32" s="8" t="str">
        <f>IFERROR(INDEX('Drift 202x'!$A$5:$A$304,MATCH($B$2&amp;"|"&amp;ROWS($A$13:A32),'Drift 202x'!$T$5:$T$304,0)),"")</f>
        <v/>
      </c>
      <c r="B32" s="8" t="str">
        <f>IFERROR(INDEX('Drift 202x'!$B$5:$B$304,MATCH($B$2&amp;"|"&amp;ROWS($A$13:A32),'Drift 202x'!$T$5:$T$304,0)),"")</f>
        <v/>
      </c>
      <c r="C32" s="8" t="str">
        <f>IFERROR(INDEX('Drift 202x'!$C$5:$C$304,MATCH($B$2&amp;"|"&amp;ROWS($A$13:A32),'Drift 202x'!$T$5:$T$304,0)),"")</f>
        <v/>
      </c>
      <c r="D32" s="8" t="str">
        <f>IFERROR(INDEX('Drift 202x'!$D$5:$D$304,MATCH($B$2&amp;"|"&amp;ROWS($A$13:A32),'Drift 202x'!$T$5:$T$304,0)),"")</f>
        <v/>
      </c>
      <c r="E32" s="8" t="str">
        <f>IFERROR(INDEX('Drift 202x'!$F$5:$F$304,MATCH($B$2&amp;"|"&amp;ROWS($A$13:A32),'Drift 202x'!$T$5:$T$304,0)),"")</f>
        <v/>
      </c>
      <c r="F32" s="8" t="str">
        <f>IFERROR(INDEX('Drift 202x'!$G$5:$G$304,MATCH($B$2&amp;"|"&amp;ROWS($A$13:A32),'Drift 202x'!$T$5:$T$304,0)),"")</f>
        <v/>
      </c>
      <c r="G32" s="8" t="str">
        <f>IFERROR(INDEX('Drift 202x'!$H$5:$H$304,MATCH($B$2&amp;"|"&amp;ROWS($A$13:A32),'Drift 202x'!$T$5:$T$304,0)),"")</f>
        <v/>
      </c>
      <c r="H32" s="8" t="str">
        <f>IFERROR(INDEX('Drift 202x'!$J$5:$J$304,MATCH($B$2&amp;"|"&amp;ROWS($A$13:A32),'Drift 202x'!$T$5:$T$304,0)),"")</f>
        <v/>
      </c>
      <c r="I32" s="8" t="str">
        <f>IFERROR(INDEX('Drift 202x'!$R$5:$R$304,MATCH($B$2&amp;"|"&amp;ROWS($A$13:A32),'Drift 202x'!$T$5:$T$304,0)),"")</f>
        <v/>
      </c>
    </row>
    <row r="33" spans="1:9" x14ac:dyDescent="0.35">
      <c r="A33" s="8" t="str">
        <f>IFERROR(INDEX('Drift 202x'!$A$5:$A$304,MATCH($B$2&amp;"|"&amp;ROWS($A$13:A33),'Drift 202x'!$T$5:$T$304,0)),"")</f>
        <v/>
      </c>
      <c r="B33" s="8" t="str">
        <f>IFERROR(INDEX('Drift 202x'!$B$5:$B$304,MATCH($B$2&amp;"|"&amp;ROWS($A$13:A33),'Drift 202x'!$T$5:$T$304,0)),"")</f>
        <v/>
      </c>
      <c r="C33" s="8" t="str">
        <f>IFERROR(INDEX('Drift 202x'!$C$5:$C$304,MATCH($B$2&amp;"|"&amp;ROWS($A$13:A33),'Drift 202x'!$T$5:$T$304,0)),"")</f>
        <v/>
      </c>
      <c r="D33" s="8" t="str">
        <f>IFERROR(INDEX('Drift 202x'!$D$5:$D$304,MATCH($B$2&amp;"|"&amp;ROWS($A$13:A33),'Drift 202x'!$T$5:$T$304,0)),"")</f>
        <v/>
      </c>
      <c r="E33" s="8" t="str">
        <f>IFERROR(INDEX('Drift 202x'!$F$5:$F$304,MATCH($B$2&amp;"|"&amp;ROWS($A$13:A33),'Drift 202x'!$T$5:$T$304,0)),"")</f>
        <v/>
      </c>
      <c r="F33" s="8" t="str">
        <f>IFERROR(INDEX('Drift 202x'!$G$5:$G$304,MATCH($B$2&amp;"|"&amp;ROWS($A$13:A33),'Drift 202x'!$T$5:$T$304,0)),"")</f>
        <v/>
      </c>
      <c r="G33" s="8" t="str">
        <f>IFERROR(INDEX('Drift 202x'!$H$5:$H$304,MATCH($B$2&amp;"|"&amp;ROWS($A$13:A33),'Drift 202x'!$T$5:$T$304,0)),"")</f>
        <v/>
      </c>
      <c r="H33" s="8" t="str">
        <f>IFERROR(INDEX('Drift 202x'!$J$5:$J$304,MATCH($B$2&amp;"|"&amp;ROWS($A$13:A33),'Drift 202x'!$T$5:$T$304,0)),"")</f>
        <v/>
      </c>
      <c r="I33" s="8" t="str">
        <f>IFERROR(INDEX('Drift 202x'!$R$5:$R$304,MATCH($B$2&amp;"|"&amp;ROWS($A$13:A33),'Drift 202x'!$T$5:$T$304,0)),"")</f>
        <v/>
      </c>
    </row>
    <row r="34" spans="1:9" x14ac:dyDescent="0.35">
      <c r="A34" s="8" t="str">
        <f>IFERROR(INDEX('Drift 202x'!$A$5:$A$304,MATCH($B$2&amp;"|"&amp;ROWS($A$13:A34),'Drift 202x'!$T$5:$T$304,0)),"")</f>
        <v/>
      </c>
      <c r="B34" s="8" t="str">
        <f>IFERROR(INDEX('Drift 202x'!$B$5:$B$304,MATCH($B$2&amp;"|"&amp;ROWS($A$13:A34),'Drift 202x'!$T$5:$T$304,0)),"")</f>
        <v/>
      </c>
      <c r="C34" s="8" t="str">
        <f>IFERROR(INDEX('Drift 202x'!$C$5:$C$304,MATCH($B$2&amp;"|"&amp;ROWS($A$13:A34),'Drift 202x'!$T$5:$T$304,0)),"")</f>
        <v/>
      </c>
      <c r="D34" s="8" t="str">
        <f>IFERROR(INDEX('Drift 202x'!$D$5:$D$304,MATCH($B$2&amp;"|"&amp;ROWS($A$13:A34),'Drift 202x'!$T$5:$T$304,0)),"")</f>
        <v/>
      </c>
      <c r="E34" s="8" t="str">
        <f>IFERROR(INDEX('Drift 202x'!$F$5:$F$304,MATCH($B$2&amp;"|"&amp;ROWS($A$13:A34),'Drift 202x'!$T$5:$T$304,0)),"")</f>
        <v/>
      </c>
      <c r="F34" s="8" t="str">
        <f>IFERROR(INDEX('Drift 202x'!$G$5:$G$304,MATCH($B$2&amp;"|"&amp;ROWS($A$13:A34),'Drift 202x'!$T$5:$T$304,0)),"")</f>
        <v/>
      </c>
      <c r="G34" s="8" t="str">
        <f>IFERROR(INDEX('Drift 202x'!$H$5:$H$304,MATCH($B$2&amp;"|"&amp;ROWS($A$13:A34),'Drift 202x'!$T$5:$T$304,0)),"")</f>
        <v/>
      </c>
      <c r="H34" s="8" t="str">
        <f>IFERROR(INDEX('Drift 202x'!$J$5:$J$304,MATCH($B$2&amp;"|"&amp;ROWS($A$13:A34),'Drift 202x'!$T$5:$T$304,0)),"")</f>
        <v/>
      </c>
      <c r="I34" s="8" t="str">
        <f>IFERROR(INDEX('Drift 202x'!$R$5:$R$304,MATCH($B$2&amp;"|"&amp;ROWS($A$13:A34),'Drift 202x'!$T$5:$T$304,0)),"")</f>
        <v/>
      </c>
    </row>
    <row r="35" spans="1:9" x14ac:dyDescent="0.35">
      <c r="A35" s="8" t="str">
        <f>IFERROR(INDEX('Drift 202x'!$A$5:$A$304,MATCH($B$2&amp;"|"&amp;ROWS($A$13:A35),'Drift 202x'!$T$5:$T$304,0)),"")</f>
        <v/>
      </c>
      <c r="B35" s="8" t="str">
        <f>IFERROR(INDEX('Drift 202x'!$B$5:$B$304,MATCH($B$2&amp;"|"&amp;ROWS($A$13:A35),'Drift 202x'!$T$5:$T$304,0)),"")</f>
        <v/>
      </c>
      <c r="C35" s="8" t="str">
        <f>IFERROR(INDEX('Drift 202x'!$C$5:$C$304,MATCH($B$2&amp;"|"&amp;ROWS($A$13:A35),'Drift 202x'!$T$5:$T$304,0)),"")</f>
        <v/>
      </c>
      <c r="D35" s="8" t="str">
        <f>IFERROR(INDEX('Drift 202x'!$D$5:$D$304,MATCH($B$2&amp;"|"&amp;ROWS($A$13:A35),'Drift 202x'!$T$5:$T$304,0)),"")</f>
        <v/>
      </c>
      <c r="E35" s="8" t="str">
        <f>IFERROR(INDEX('Drift 202x'!$F$5:$F$304,MATCH($B$2&amp;"|"&amp;ROWS($A$13:A35),'Drift 202x'!$T$5:$T$304,0)),"")</f>
        <v/>
      </c>
      <c r="F35" s="8" t="str">
        <f>IFERROR(INDEX('Drift 202x'!$G$5:$G$304,MATCH($B$2&amp;"|"&amp;ROWS($A$13:A35),'Drift 202x'!$T$5:$T$304,0)),"")</f>
        <v/>
      </c>
      <c r="G35" s="8" t="str">
        <f>IFERROR(INDEX('Drift 202x'!$H$5:$H$304,MATCH($B$2&amp;"|"&amp;ROWS($A$13:A35),'Drift 202x'!$T$5:$T$304,0)),"")</f>
        <v/>
      </c>
      <c r="H35" s="8" t="str">
        <f>IFERROR(INDEX('Drift 202x'!$J$5:$J$304,MATCH($B$2&amp;"|"&amp;ROWS($A$13:A35),'Drift 202x'!$T$5:$T$304,0)),"")</f>
        <v/>
      </c>
      <c r="I35" s="8" t="str">
        <f>IFERROR(INDEX('Drift 202x'!$R$5:$R$304,MATCH($B$2&amp;"|"&amp;ROWS($A$13:A35),'Drift 202x'!$T$5:$T$304,0)),"")</f>
        <v/>
      </c>
    </row>
    <row r="36" spans="1:9" x14ac:dyDescent="0.35">
      <c r="A36" s="8" t="str">
        <f>IFERROR(INDEX('Drift 202x'!$A$5:$A$304,MATCH($B$2&amp;"|"&amp;ROWS($A$13:A36),'Drift 202x'!$T$5:$T$304,0)),"")</f>
        <v/>
      </c>
      <c r="B36" s="8" t="str">
        <f>IFERROR(INDEX('Drift 202x'!$B$5:$B$304,MATCH($B$2&amp;"|"&amp;ROWS($A$13:A36),'Drift 202x'!$T$5:$T$304,0)),"")</f>
        <v/>
      </c>
      <c r="C36" s="8" t="str">
        <f>IFERROR(INDEX('Drift 202x'!$C$5:$C$304,MATCH($B$2&amp;"|"&amp;ROWS($A$13:A36),'Drift 202x'!$T$5:$T$304,0)),"")</f>
        <v/>
      </c>
      <c r="D36" s="8" t="str">
        <f>IFERROR(INDEX('Drift 202x'!$D$5:$D$304,MATCH($B$2&amp;"|"&amp;ROWS($A$13:A36),'Drift 202x'!$T$5:$T$304,0)),"")</f>
        <v/>
      </c>
      <c r="E36" s="8" t="str">
        <f>IFERROR(INDEX('Drift 202x'!$F$5:$F$304,MATCH($B$2&amp;"|"&amp;ROWS($A$13:A36),'Drift 202x'!$T$5:$T$304,0)),"")</f>
        <v/>
      </c>
      <c r="F36" s="8" t="str">
        <f>IFERROR(INDEX('Drift 202x'!$G$5:$G$304,MATCH($B$2&amp;"|"&amp;ROWS($A$13:A36),'Drift 202x'!$T$5:$T$304,0)),"")</f>
        <v/>
      </c>
      <c r="G36" s="8" t="str">
        <f>IFERROR(INDEX('Drift 202x'!$H$5:$H$304,MATCH($B$2&amp;"|"&amp;ROWS($A$13:A36),'Drift 202x'!$T$5:$T$304,0)),"")</f>
        <v/>
      </c>
      <c r="H36" s="8" t="str">
        <f>IFERROR(INDEX('Drift 202x'!$J$5:$J$304,MATCH($B$2&amp;"|"&amp;ROWS($A$13:A36),'Drift 202x'!$T$5:$T$304,0)),"")</f>
        <v/>
      </c>
      <c r="I36" s="8" t="str">
        <f>IFERROR(INDEX('Drift 202x'!$R$5:$R$304,MATCH($B$2&amp;"|"&amp;ROWS($A$13:A36),'Drift 202x'!$T$5:$T$304,0)),"")</f>
        <v/>
      </c>
    </row>
    <row r="37" spans="1:9" x14ac:dyDescent="0.35">
      <c r="A37" s="8" t="str">
        <f>IFERROR(INDEX('Drift 202x'!$A$5:$A$304,MATCH($B$2&amp;"|"&amp;ROWS($A$13:A37),'Drift 202x'!$T$5:$T$304,0)),"")</f>
        <v/>
      </c>
      <c r="B37" s="8" t="str">
        <f>IFERROR(INDEX('Drift 202x'!$B$5:$B$304,MATCH($B$2&amp;"|"&amp;ROWS($A$13:A37),'Drift 202x'!$T$5:$T$304,0)),"")</f>
        <v/>
      </c>
      <c r="C37" s="8" t="str">
        <f>IFERROR(INDEX('Drift 202x'!$C$5:$C$304,MATCH($B$2&amp;"|"&amp;ROWS($A$13:A37),'Drift 202x'!$T$5:$T$304,0)),"")</f>
        <v/>
      </c>
      <c r="D37" s="8" t="str">
        <f>IFERROR(INDEX('Drift 202x'!$D$5:$D$304,MATCH($B$2&amp;"|"&amp;ROWS($A$13:A37),'Drift 202x'!$T$5:$T$304,0)),"")</f>
        <v/>
      </c>
      <c r="E37" s="8" t="str">
        <f>IFERROR(INDEX('Drift 202x'!$F$5:$F$304,MATCH($B$2&amp;"|"&amp;ROWS($A$13:A37),'Drift 202x'!$T$5:$T$304,0)),"")</f>
        <v/>
      </c>
      <c r="F37" s="8" t="str">
        <f>IFERROR(INDEX('Drift 202x'!$G$5:$G$304,MATCH($B$2&amp;"|"&amp;ROWS($A$13:A37),'Drift 202x'!$T$5:$T$304,0)),"")</f>
        <v/>
      </c>
      <c r="G37" s="8" t="str">
        <f>IFERROR(INDEX('Drift 202x'!$H$5:$H$304,MATCH($B$2&amp;"|"&amp;ROWS($A$13:A37),'Drift 202x'!$T$5:$T$304,0)),"")</f>
        <v/>
      </c>
      <c r="H37" s="8" t="str">
        <f>IFERROR(INDEX('Drift 202x'!$J$5:$J$304,MATCH($B$2&amp;"|"&amp;ROWS($A$13:A37),'Drift 202x'!$T$5:$T$304,0)),"")</f>
        <v/>
      </c>
      <c r="I37" s="8" t="str">
        <f>IFERROR(INDEX('Drift 202x'!$R$5:$R$304,MATCH($B$2&amp;"|"&amp;ROWS($A$13:A37),'Drift 202x'!$T$5:$T$304,0)),"")</f>
        <v/>
      </c>
    </row>
    <row r="38" spans="1:9" x14ac:dyDescent="0.35">
      <c r="A38" s="8" t="str">
        <f>IFERROR(INDEX('Drift 202x'!$A$5:$A$304,MATCH($B$2&amp;"|"&amp;ROWS($A$13:A38),'Drift 202x'!$T$5:$T$304,0)),"")</f>
        <v/>
      </c>
      <c r="B38" s="8" t="str">
        <f>IFERROR(INDEX('Drift 202x'!$B$5:$B$304,MATCH($B$2&amp;"|"&amp;ROWS($A$13:A38),'Drift 202x'!$T$5:$T$304,0)),"")</f>
        <v/>
      </c>
      <c r="C38" s="8" t="str">
        <f>IFERROR(INDEX('Drift 202x'!$C$5:$C$304,MATCH($B$2&amp;"|"&amp;ROWS($A$13:A38),'Drift 202x'!$T$5:$T$304,0)),"")</f>
        <v/>
      </c>
      <c r="D38" s="8" t="str">
        <f>IFERROR(INDEX('Drift 202x'!$D$5:$D$304,MATCH($B$2&amp;"|"&amp;ROWS($A$13:A38),'Drift 202x'!$T$5:$T$304,0)),"")</f>
        <v/>
      </c>
      <c r="E38" s="8" t="str">
        <f>IFERROR(INDEX('Drift 202x'!$F$5:$F$304,MATCH($B$2&amp;"|"&amp;ROWS($A$13:A38),'Drift 202x'!$T$5:$T$304,0)),"")</f>
        <v/>
      </c>
      <c r="F38" s="8" t="str">
        <f>IFERROR(INDEX('Drift 202x'!$G$5:$G$304,MATCH($B$2&amp;"|"&amp;ROWS($A$13:A38),'Drift 202x'!$T$5:$T$304,0)),"")</f>
        <v/>
      </c>
      <c r="G38" s="8" t="str">
        <f>IFERROR(INDEX('Drift 202x'!$H$5:$H$304,MATCH($B$2&amp;"|"&amp;ROWS($A$13:A38),'Drift 202x'!$T$5:$T$304,0)),"")</f>
        <v/>
      </c>
      <c r="H38" s="8" t="str">
        <f>IFERROR(INDEX('Drift 202x'!$J$5:$J$304,MATCH($B$2&amp;"|"&amp;ROWS($A$13:A38),'Drift 202x'!$T$5:$T$304,0)),"")</f>
        <v/>
      </c>
      <c r="I38" s="8" t="str">
        <f>IFERROR(INDEX('Drift 202x'!$R$5:$R$304,MATCH($B$2&amp;"|"&amp;ROWS($A$13:A38),'Drift 202x'!$T$5:$T$304,0)),"")</f>
        <v/>
      </c>
    </row>
    <row r="39" spans="1:9" x14ac:dyDescent="0.35">
      <c r="A39" s="8" t="str">
        <f>IFERROR(INDEX('Drift 202x'!$A$5:$A$304,MATCH($B$2&amp;"|"&amp;ROWS($A$13:A39),'Drift 202x'!$T$5:$T$304,0)),"")</f>
        <v/>
      </c>
      <c r="B39" s="8" t="str">
        <f>IFERROR(INDEX('Drift 202x'!$B$5:$B$304,MATCH($B$2&amp;"|"&amp;ROWS($A$13:A39),'Drift 202x'!$T$5:$T$304,0)),"")</f>
        <v/>
      </c>
      <c r="C39" s="8" t="str">
        <f>IFERROR(INDEX('Drift 202x'!$C$5:$C$304,MATCH($B$2&amp;"|"&amp;ROWS($A$13:A39),'Drift 202x'!$T$5:$T$304,0)),"")</f>
        <v/>
      </c>
      <c r="D39" s="8" t="str">
        <f>IFERROR(INDEX('Drift 202x'!$D$5:$D$304,MATCH($B$2&amp;"|"&amp;ROWS($A$13:A39),'Drift 202x'!$T$5:$T$304,0)),"")</f>
        <v/>
      </c>
      <c r="E39" s="8" t="str">
        <f>IFERROR(INDEX('Drift 202x'!$F$5:$F$304,MATCH($B$2&amp;"|"&amp;ROWS($A$13:A39),'Drift 202x'!$T$5:$T$304,0)),"")</f>
        <v/>
      </c>
      <c r="F39" s="8" t="str">
        <f>IFERROR(INDEX('Drift 202x'!$G$5:$G$304,MATCH($B$2&amp;"|"&amp;ROWS($A$13:A39),'Drift 202x'!$T$5:$T$304,0)),"")</f>
        <v/>
      </c>
      <c r="G39" s="8" t="str">
        <f>IFERROR(INDEX('Drift 202x'!$H$5:$H$304,MATCH($B$2&amp;"|"&amp;ROWS($A$13:A39),'Drift 202x'!$T$5:$T$304,0)),"")</f>
        <v/>
      </c>
      <c r="H39" s="8" t="str">
        <f>IFERROR(INDEX('Drift 202x'!$J$5:$J$304,MATCH($B$2&amp;"|"&amp;ROWS($A$13:A39),'Drift 202x'!$T$5:$T$304,0)),"")</f>
        <v/>
      </c>
      <c r="I39" s="8" t="str">
        <f>IFERROR(INDEX('Drift 202x'!$R$5:$R$304,MATCH($B$2&amp;"|"&amp;ROWS($A$13:A39),'Drift 202x'!$T$5:$T$304,0)),"")</f>
        <v/>
      </c>
    </row>
    <row r="40" spans="1:9" x14ac:dyDescent="0.35">
      <c r="A40" s="8" t="str">
        <f>IFERROR(INDEX('Drift 202x'!$A$5:$A$304,MATCH($B$2&amp;"|"&amp;ROWS($A$13:A40),'Drift 202x'!$T$5:$T$304,0)),"")</f>
        <v/>
      </c>
      <c r="B40" s="8" t="str">
        <f>IFERROR(INDEX('Drift 202x'!$B$5:$B$304,MATCH($B$2&amp;"|"&amp;ROWS($A$13:A40),'Drift 202x'!$T$5:$T$304,0)),"")</f>
        <v/>
      </c>
      <c r="C40" s="8" t="str">
        <f>IFERROR(INDEX('Drift 202x'!$C$5:$C$304,MATCH($B$2&amp;"|"&amp;ROWS($A$13:A40),'Drift 202x'!$T$5:$T$304,0)),"")</f>
        <v/>
      </c>
      <c r="D40" s="8" t="str">
        <f>IFERROR(INDEX('Drift 202x'!$D$5:$D$304,MATCH($B$2&amp;"|"&amp;ROWS($A$13:A40),'Drift 202x'!$T$5:$T$304,0)),"")</f>
        <v/>
      </c>
      <c r="E40" s="8" t="str">
        <f>IFERROR(INDEX('Drift 202x'!$F$5:$F$304,MATCH($B$2&amp;"|"&amp;ROWS($A$13:A40),'Drift 202x'!$T$5:$T$304,0)),"")</f>
        <v/>
      </c>
      <c r="F40" s="8" t="str">
        <f>IFERROR(INDEX('Drift 202x'!$G$5:$G$304,MATCH($B$2&amp;"|"&amp;ROWS($A$13:A40),'Drift 202x'!$T$5:$T$304,0)),"")</f>
        <v/>
      </c>
      <c r="G40" s="8" t="str">
        <f>IFERROR(INDEX('Drift 202x'!$H$5:$H$304,MATCH($B$2&amp;"|"&amp;ROWS($A$13:A40),'Drift 202x'!$T$5:$T$304,0)),"")</f>
        <v/>
      </c>
      <c r="H40" s="8" t="str">
        <f>IFERROR(INDEX('Drift 202x'!$J$5:$J$304,MATCH($B$2&amp;"|"&amp;ROWS($A$13:A40),'Drift 202x'!$T$5:$T$304,0)),"")</f>
        <v/>
      </c>
      <c r="I40" s="8" t="str">
        <f>IFERROR(INDEX('Drift 202x'!$R$5:$R$304,MATCH($B$2&amp;"|"&amp;ROWS($A$13:A40),'Drift 202x'!$T$5:$T$304,0)),"")</f>
        <v/>
      </c>
    </row>
    <row r="41" spans="1:9" x14ac:dyDescent="0.35">
      <c r="A41" s="8" t="str">
        <f>IFERROR(INDEX('Drift 202x'!$A$5:$A$304,MATCH($B$2&amp;"|"&amp;ROWS($A$13:A41),'Drift 202x'!$T$5:$T$304,0)),"")</f>
        <v/>
      </c>
      <c r="B41" s="8" t="str">
        <f>IFERROR(INDEX('Drift 202x'!$B$5:$B$304,MATCH($B$2&amp;"|"&amp;ROWS($A$13:A41),'Drift 202x'!$T$5:$T$304,0)),"")</f>
        <v/>
      </c>
      <c r="C41" s="8" t="str">
        <f>IFERROR(INDEX('Drift 202x'!$C$5:$C$304,MATCH($B$2&amp;"|"&amp;ROWS($A$13:A41),'Drift 202x'!$T$5:$T$304,0)),"")</f>
        <v/>
      </c>
      <c r="D41" s="8" t="str">
        <f>IFERROR(INDEX('Drift 202x'!$D$5:$D$304,MATCH($B$2&amp;"|"&amp;ROWS($A$13:A41),'Drift 202x'!$T$5:$T$304,0)),"")</f>
        <v/>
      </c>
      <c r="E41" s="8" t="str">
        <f>IFERROR(INDEX('Drift 202x'!$F$5:$F$304,MATCH($B$2&amp;"|"&amp;ROWS($A$13:A41),'Drift 202x'!$T$5:$T$304,0)),"")</f>
        <v/>
      </c>
      <c r="F41" s="8" t="str">
        <f>IFERROR(INDEX('Drift 202x'!$G$5:$G$304,MATCH($B$2&amp;"|"&amp;ROWS($A$13:A41),'Drift 202x'!$T$5:$T$304,0)),"")</f>
        <v/>
      </c>
      <c r="G41" s="8" t="str">
        <f>IFERROR(INDEX('Drift 202x'!$H$5:$H$304,MATCH($B$2&amp;"|"&amp;ROWS($A$13:A41),'Drift 202x'!$T$5:$T$304,0)),"")</f>
        <v/>
      </c>
      <c r="H41" s="8" t="str">
        <f>IFERROR(INDEX('Drift 202x'!$J$5:$J$304,MATCH($B$2&amp;"|"&amp;ROWS($A$13:A41),'Drift 202x'!$T$5:$T$304,0)),"")</f>
        <v/>
      </c>
      <c r="I41" s="8" t="str">
        <f>IFERROR(INDEX('Drift 202x'!$R$5:$R$304,MATCH($B$2&amp;"|"&amp;ROWS($A$13:A41),'Drift 202x'!$T$5:$T$304,0)),"")</f>
        <v/>
      </c>
    </row>
    <row r="42" spans="1:9" x14ac:dyDescent="0.35">
      <c r="A42" s="8" t="str">
        <f>IFERROR(INDEX('Drift 202x'!$A$5:$A$304,MATCH($B$2&amp;"|"&amp;ROWS($A$13:A42),'Drift 202x'!$T$5:$T$304,0)),"")</f>
        <v/>
      </c>
      <c r="B42" s="8" t="str">
        <f>IFERROR(INDEX('Drift 202x'!$B$5:$B$304,MATCH($B$2&amp;"|"&amp;ROWS($A$13:A42),'Drift 202x'!$T$5:$T$304,0)),"")</f>
        <v/>
      </c>
      <c r="C42" s="8" t="str">
        <f>IFERROR(INDEX('Drift 202x'!$C$5:$C$304,MATCH($B$2&amp;"|"&amp;ROWS($A$13:A42),'Drift 202x'!$T$5:$T$304,0)),"")</f>
        <v/>
      </c>
      <c r="D42" s="8" t="str">
        <f>IFERROR(INDEX('Drift 202x'!$D$5:$D$304,MATCH($B$2&amp;"|"&amp;ROWS($A$13:A42),'Drift 202x'!$T$5:$T$304,0)),"")</f>
        <v/>
      </c>
      <c r="E42" s="8" t="str">
        <f>IFERROR(INDEX('Drift 202x'!$F$5:$F$304,MATCH($B$2&amp;"|"&amp;ROWS($A$13:A42),'Drift 202x'!$T$5:$T$304,0)),"")</f>
        <v/>
      </c>
      <c r="F42" s="8" t="str">
        <f>IFERROR(INDEX('Drift 202x'!$G$5:$G$304,MATCH($B$2&amp;"|"&amp;ROWS($A$13:A42),'Drift 202x'!$T$5:$T$304,0)),"")</f>
        <v/>
      </c>
      <c r="G42" s="8" t="str">
        <f>IFERROR(INDEX('Drift 202x'!$H$5:$H$304,MATCH($B$2&amp;"|"&amp;ROWS($A$13:A42),'Drift 202x'!$T$5:$T$304,0)),"")</f>
        <v/>
      </c>
      <c r="H42" s="8" t="str">
        <f>IFERROR(INDEX('Drift 202x'!$J$5:$J$304,MATCH($B$2&amp;"|"&amp;ROWS($A$13:A42),'Drift 202x'!$T$5:$T$304,0)),"")</f>
        <v/>
      </c>
      <c r="I42" s="8" t="str">
        <f>IFERROR(INDEX('Drift 202x'!$R$5:$R$304,MATCH($B$2&amp;"|"&amp;ROWS($A$13:A42),'Drift 202x'!$T$5:$T$304,0)),"")</f>
        <v/>
      </c>
    </row>
    <row r="43" spans="1:9" x14ac:dyDescent="0.35">
      <c r="A43" s="8" t="str">
        <f>IFERROR(INDEX('Drift 202x'!$A$5:$A$304,MATCH($B$2&amp;"|"&amp;ROWS($A$13:A43),'Drift 202x'!$T$5:$T$304,0)),"")</f>
        <v/>
      </c>
      <c r="B43" s="8" t="str">
        <f>IFERROR(INDEX('Drift 202x'!$B$5:$B$304,MATCH($B$2&amp;"|"&amp;ROWS($A$13:A43),'Drift 202x'!$T$5:$T$304,0)),"")</f>
        <v/>
      </c>
      <c r="C43" s="8" t="str">
        <f>IFERROR(INDEX('Drift 202x'!$C$5:$C$304,MATCH($B$2&amp;"|"&amp;ROWS($A$13:A43),'Drift 202x'!$T$5:$T$304,0)),"")</f>
        <v/>
      </c>
      <c r="D43" s="8" t="str">
        <f>IFERROR(INDEX('Drift 202x'!$D$5:$D$304,MATCH($B$2&amp;"|"&amp;ROWS($A$13:A43),'Drift 202x'!$T$5:$T$304,0)),"")</f>
        <v/>
      </c>
      <c r="E43" s="8" t="str">
        <f>IFERROR(INDEX('Drift 202x'!$F$5:$F$304,MATCH($B$2&amp;"|"&amp;ROWS($A$13:A43),'Drift 202x'!$T$5:$T$304,0)),"")</f>
        <v/>
      </c>
      <c r="F43" s="8" t="str">
        <f>IFERROR(INDEX('Drift 202x'!$G$5:$G$304,MATCH($B$2&amp;"|"&amp;ROWS($A$13:A43),'Drift 202x'!$T$5:$T$304,0)),"")</f>
        <v/>
      </c>
      <c r="G43" s="8" t="str">
        <f>IFERROR(INDEX('Drift 202x'!$H$5:$H$304,MATCH($B$2&amp;"|"&amp;ROWS($A$13:A43),'Drift 202x'!$T$5:$T$304,0)),"")</f>
        <v/>
      </c>
      <c r="H43" s="8" t="str">
        <f>IFERROR(INDEX('Drift 202x'!$J$5:$J$304,MATCH($B$2&amp;"|"&amp;ROWS($A$13:A43),'Drift 202x'!$T$5:$T$304,0)),"")</f>
        <v/>
      </c>
      <c r="I43" s="8" t="str">
        <f>IFERROR(INDEX('Drift 202x'!$R$5:$R$304,MATCH($B$2&amp;"|"&amp;ROWS($A$13:A43),'Drift 202x'!$T$5:$T$304,0)),"")</f>
        <v/>
      </c>
    </row>
    <row r="44" spans="1:9" x14ac:dyDescent="0.35">
      <c r="A44" s="8" t="str">
        <f>IFERROR(INDEX('Drift 202x'!$A$5:$A$304,MATCH($B$2&amp;"|"&amp;ROWS($A$13:A44),'Drift 202x'!$T$5:$T$304,0)),"")</f>
        <v/>
      </c>
      <c r="B44" s="8" t="str">
        <f>IFERROR(INDEX('Drift 202x'!$B$5:$B$304,MATCH($B$2&amp;"|"&amp;ROWS($A$13:A44),'Drift 202x'!$T$5:$T$304,0)),"")</f>
        <v/>
      </c>
      <c r="C44" s="8" t="str">
        <f>IFERROR(INDEX('Drift 202x'!$C$5:$C$304,MATCH($B$2&amp;"|"&amp;ROWS($A$13:A44),'Drift 202x'!$T$5:$T$304,0)),"")</f>
        <v/>
      </c>
      <c r="D44" s="8" t="str">
        <f>IFERROR(INDEX('Drift 202x'!$D$5:$D$304,MATCH($B$2&amp;"|"&amp;ROWS($A$13:A44),'Drift 202x'!$T$5:$T$304,0)),"")</f>
        <v/>
      </c>
      <c r="E44" s="8" t="str">
        <f>IFERROR(INDEX('Drift 202x'!$F$5:$F$304,MATCH($B$2&amp;"|"&amp;ROWS($A$13:A44),'Drift 202x'!$T$5:$T$304,0)),"")</f>
        <v/>
      </c>
      <c r="F44" s="8" t="str">
        <f>IFERROR(INDEX('Drift 202x'!$G$5:$G$304,MATCH($B$2&amp;"|"&amp;ROWS($A$13:A44),'Drift 202x'!$T$5:$T$304,0)),"")</f>
        <v/>
      </c>
      <c r="G44" s="8" t="str">
        <f>IFERROR(INDEX('Drift 202x'!$H$5:$H$304,MATCH($B$2&amp;"|"&amp;ROWS($A$13:A44),'Drift 202x'!$T$5:$T$304,0)),"")</f>
        <v/>
      </c>
      <c r="H44" s="8" t="str">
        <f>IFERROR(INDEX('Drift 202x'!$J$5:$J$304,MATCH($B$2&amp;"|"&amp;ROWS($A$13:A44),'Drift 202x'!$T$5:$T$304,0)),"")</f>
        <v/>
      </c>
      <c r="I44" s="8" t="str">
        <f>IFERROR(INDEX('Drift 202x'!$R$5:$R$304,MATCH($B$2&amp;"|"&amp;ROWS($A$13:A44),'Drift 202x'!$T$5:$T$304,0)),"")</f>
        <v/>
      </c>
    </row>
    <row r="45" spans="1:9" x14ac:dyDescent="0.35">
      <c r="A45" s="8" t="str">
        <f>IFERROR(INDEX('Drift 202x'!$A$5:$A$304,MATCH($B$2&amp;"|"&amp;ROWS($A$13:A45),'Drift 202x'!$T$5:$T$304,0)),"")</f>
        <v/>
      </c>
      <c r="B45" s="8" t="str">
        <f>IFERROR(INDEX('Drift 202x'!$B$5:$B$304,MATCH($B$2&amp;"|"&amp;ROWS($A$13:A45),'Drift 202x'!$T$5:$T$304,0)),"")</f>
        <v/>
      </c>
      <c r="C45" s="8" t="str">
        <f>IFERROR(INDEX('Drift 202x'!$C$5:$C$304,MATCH($B$2&amp;"|"&amp;ROWS($A$13:A45),'Drift 202x'!$T$5:$T$304,0)),"")</f>
        <v/>
      </c>
      <c r="D45" s="8" t="str">
        <f>IFERROR(INDEX('Drift 202x'!$D$5:$D$304,MATCH($B$2&amp;"|"&amp;ROWS($A$13:A45),'Drift 202x'!$T$5:$T$304,0)),"")</f>
        <v/>
      </c>
      <c r="E45" s="8" t="str">
        <f>IFERROR(INDEX('Drift 202x'!$F$5:$F$304,MATCH($B$2&amp;"|"&amp;ROWS($A$13:A45),'Drift 202x'!$T$5:$T$304,0)),"")</f>
        <v/>
      </c>
      <c r="F45" s="8" t="str">
        <f>IFERROR(INDEX('Drift 202x'!$G$5:$G$304,MATCH($B$2&amp;"|"&amp;ROWS($A$13:A45),'Drift 202x'!$T$5:$T$304,0)),"")</f>
        <v/>
      </c>
      <c r="G45" s="8" t="str">
        <f>IFERROR(INDEX('Drift 202x'!$H$5:$H$304,MATCH($B$2&amp;"|"&amp;ROWS($A$13:A45),'Drift 202x'!$T$5:$T$304,0)),"")</f>
        <v/>
      </c>
      <c r="H45" s="8" t="str">
        <f>IFERROR(INDEX('Drift 202x'!$J$5:$J$304,MATCH($B$2&amp;"|"&amp;ROWS($A$13:A45),'Drift 202x'!$T$5:$T$304,0)),"")</f>
        <v/>
      </c>
      <c r="I45" s="8" t="str">
        <f>IFERROR(INDEX('Drift 202x'!$R$5:$R$304,MATCH($B$2&amp;"|"&amp;ROWS($A$13:A45),'Drift 202x'!$T$5:$T$304,0)),"")</f>
        <v/>
      </c>
    </row>
    <row r="46" spans="1:9" x14ac:dyDescent="0.35">
      <c r="A46" s="8" t="str">
        <f>IFERROR(INDEX('Drift 202x'!$A$5:$A$304,MATCH($B$2&amp;"|"&amp;ROWS($A$13:A46),'Drift 202x'!$T$5:$T$304,0)),"")</f>
        <v/>
      </c>
      <c r="B46" s="8" t="str">
        <f>IFERROR(INDEX('Drift 202x'!$B$5:$B$304,MATCH($B$2&amp;"|"&amp;ROWS($A$13:A46),'Drift 202x'!$T$5:$T$304,0)),"")</f>
        <v/>
      </c>
      <c r="C46" s="8" t="str">
        <f>IFERROR(INDEX('Drift 202x'!$C$5:$C$304,MATCH($B$2&amp;"|"&amp;ROWS($A$13:A46),'Drift 202x'!$T$5:$T$304,0)),"")</f>
        <v/>
      </c>
      <c r="D46" s="8" t="str">
        <f>IFERROR(INDEX('Drift 202x'!$D$5:$D$304,MATCH($B$2&amp;"|"&amp;ROWS($A$13:A46),'Drift 202x'!$T$5:$T$304,0)),"")</f>
        <v/>
      </c>
      <c r="E46" s="8" t="str">
        <f>IFERROR(INDEX('Drift 202x'!$F$5:$F$304,MATCH($B$2&amp;"|"&amp;ROWS($A$13:A46),'Drift 202x'!$T$5:$T$304,0)),"")</f>
        <v/>
      </c>
      <c r="F46" s="8" t="str">
        <f>IFERROR(INDEX('Drift 202x'!$G$5:$G$304,MATCH($B$2&amp;"|"&amp;ROWS($A$13:A46),'Drift 202x'!$T$5:$T$304,0)),"")</f>
        <v/>
      </c>
      <c r="G46" s="8" t="str">
        <f>IFERROR(INDEX('Drift 202x'!$H$5:$H$304,MATCH($B$2&amp;"|"&amp;ROWS($A$13:A46),'Drift 202x'!$T$5:$T$304,0)),"")</f>
        <v/>
      </c>
      <c r="H46" s="8" t="str">
        <f>IFERROR(INDEX('Drift 202x'!$J$5:$J$304,MATCH($B$2&amp;"|"&amp;ROWS($A$13:A46),'Drift 202x'!$T$5:$T$304,0)),"")</f>
        <v/>
      </c>
      <c r="I46" s="8" t="str">
        <f>IFERROR(INDEX('Drift 202x'!$R$5:$R$304,MATCH($B$2&amp;"|"&amp;ROWS($A$13:A46),'Drift 202x'!$T$5:$T$304,0)),"")</f>
        <v/>
      </c>
    </row>
    <row r="47" spans="1:9" x14ac:dyDescent="0.35">
      <c r="A47" s="8" t="str">
        <f>IFERROR(INDEX('Drift 202x'!$A$5:$A$304,MATCH($B$2&amp;"|"&amp;ROWS($A$13:A47),'Drift 202x'!$T$5:$T$304,0)),"")</f>
        <v/>
      </c>
      <c r="B47" s="8" t="str">
        <f>IFERROR(INDEX('Drift 202x'!$B$5:$B$304,MATCH($B$2&amp;"|"&amp;ROWS($A$13:A47),'Drift 202x'!$T$5:$T$304,0)),"")</f>
        <v/>
      </c>
      <c r="C47" s="8" t="str">
        <f>IFERROR(INDEX('Drift 202x'!$C$5:$C$304,MATCH($B$2&amp;"|"&amp;ROWS($A$13:A47),'Drift 202x'!$T$5:$T$304,0)),"")</f>
        <v/>
      </c>
      <c r="D47" s="8" t="str">
        <f>IFERROR(INDEX('Drift 202x'!$D$5:$D$304,MATCH($B$2&amp;"|"&amp;ROWS($A$13:A47),'Drift 202x'!$T$5:$T$304,0)),"")</f>
        <v/>
      </c>
      <c r="E47" s="8" t="str">
        <f>IFERROR(INDEX('Drift 202x'!$F$5:$F$304,MATCH($B$2&amp;"|"&amp;ROWS($A$13:A47),'Drift 202x'!$T$5:$T$304,0)),"")</f>
        <v/>
      </c>
      <c r="F47" s="8" t="str">
        <f>IFERROR(INDEX('Drift 202x'!$G$5:$G$304,MATCH($B$2&amp;"|"&amp;ROWS($A$13:A47),'Drift 202x'!$T$5:$T$304,0)),"")</f>
        <v/>
      </c>
      <c r="G47" s="8" t="str">
        <f>IFERROR(INDEX('Drift 202x'!$H$5:$H$304,MATCH($B$2&amp;"|"&amp;ROWS($A$13:A47),'Drift 202x'!$T$5:$T$304,0)),"")</f>
        <v/>
      </c>
      <c r="H47" s="8" t="str">
        <f>IFERROR(INDEX('Drift 202x'!$J$5:$J$304,MATCH($B$2&amp;"|"&amp;ROWS($A$13:A47),'Drift 202x'!$T$5:$T$304,0)),"")</f>
        <v/>
      </c>
      <c r="I47" s="8" t="str">
        <f>IFERROR(INDEX('Drift 202x'!$R$5:$R$304,MATCH($B$2&amp;"|"&amp;ROWS($A$13:A47),'Drift 202x'!$T$5:$T$304,0)),"")</f>
        <v/>
      </c>
    </row>
    <row r="48" spans="1:9" x14ac:dyDescent="0.35">
      <c r="A48" s="8" t="str">
        <f>IFERROR(INDEX('Drift 202x'!$A$5:$A$304,MATCH($B$2&amp;"|"&amp;ROWS($A$13:A48),'Drift 202x'!$T$5:$T$304,0)),"")</f>
        <v/>
      </c>
      <c r="B48" s="8" t="str">
        <f>IFERROR(INDEX('Drift 202x'!$B$5:$B$304,MATCH($B$2&amp;"|"&amp;ROWS($A$13:A48),'Drift 202x'!$T$5:$T$304,0)),"")</f>
        <v/>
      </c>
      <c r="C48" s="8" t="str">
        <f>IFERROR(INDEX('Drift 202x'!$C$5:$C$304,MATCH($B$2&amp;"|"&amp;ROWS($A$13:A48),'Drift 202x'!$T$5:$T$304,0)),"")</f>
        <v/>
      </c>
      <c r="D48" s="8" t="str">
        <f>IFERROR(INDEX('Drift 202x'!$D$5:$D$304,MATCH($B$2&amp;"|"&amp;ROWS($A$13:A48),'Drift 202x'!$T$5:$T$304,0)),"")</f>
        <v/>
      </c>
      <c r="E48" s="8" t="str">
        <f>IFERROR(INDEX('Drift 202x'!$F$5:$F$304,MATCH($B$2&amp;"|"&amp;ROWS($A$13:A48),'Drift 202x'!$T$5:$T$304,0)),"")</f>
        <v/>
      </c>
      <c r="F48" s="8" t="str">
        <f>IFERROR(INDEX('Drift 202x'!$G$5:$G$304,MATCH($B$2&amp;"|"&amp;ROWS($A$13:A48),'Drift 202x'!$T$5:$T$304,0)),"")</f>
        <v/>
      </c>
      <c r="G48" s="8" t="str">
        <f>IFERROR(INDEX('Drift 202x'!$H$5:$H$304,MATCH($B$2&amp;"|"&amp;ROWS($A$13:A48),'Drift 202x'!$T$5:$T$304,0)),"")</f>
        <v/>
      </c>
      <c r="H48" s="8" t="str">
        <f>IFERROR(INDEX('Drift 202x'!$J$5:$J$304,MATCH($B$2&amp;"|"&amp;ROWS($A$13:A48),'Drift 202x'!$T$5:$T$304,0)),"")</f>
        <v/>
      </c>
      <c r="I48" s="8" t="str">
        <f>IFERROR(INDEX('Drift 202x'!$R$5:$R$304,MATCH($B$2&amp;"|"&amp;ROWS($A$13:A48),'Drift 202x'!$T$5:$T$304,0)),"")</f>
        <v/>
      </c>
    </row>
    <row r="49" spans="1:9" x14ac:dyDescent="0.35">
      <c r="A49" s="8" t="str">
        <f>IFERROR(INDEX('Drift 202x'!$A$5:$A$304,MATCH($B$2&amp;"|"&amp;ROWS($A$13:A49),'Drift 202x'!$T$5:$T$304,0)),"")</f>
        <v/>
      </c>
      <c r="B49" s="8" t="str">
        <f>IFERROR(INDEX('Drift 202x'!$B$5:$B$304,MATCH($B$2&amp;"|"&amp;ROWS($A$13:A49),'Drift 202x'!$T$5:$T$304,0)),"")</f>
        <v/>
      </c>
      <c r="C49" s="8" t="str">
        <f>IFERROR(INDEX('Drift 202x'!$C$5:$C$304,MATCH($B$2&amp;"|"&amp;ROWS($A$13:A49),'Drift 202x'!$T$5:$T$304,0)),"")</f>
        <v/>
      </c>
      <c r="D49" s="8" t="str">
        <f>IFERROR(INDEX('Drift 202x'!$D$5:$D$304,MATCH($B$2&amp;"|"&amp;ROWS($A$13:A49),'Drift 202x'!$T$5:$T$304,0)),"")</f>
        <v/>
      </c>
      <c r="E49" s="8" t="str">
        <f>IFERROR(INDEX('Drift 202x'!$F$5:$F$304,MATCH($B$2&amp;"|"&amp;ROWS($A$13:A49),'Drift 202x'!$T$5:$T$304,0)),"")</f>
        <v/>
      </c>
      <c r="F49" s="8" t="str">
        <f>IFERROR(INDEX('Drift 202x'!$G$5:$G$304,MATCH($B$2&amp;"|"&amp;ROWS($A$13:A49),'Drift 202x'!$T$5:$T$304,0)),"")</f>
        <v/>
      </c>
      <c r="G49" s="8" t="str">
        <f>IFERROR(INDEX('Drift 202x'!$H$5:$H$304,MATCH($B$2&amp;"|"&amp;ROWS($A$13:A49),'Drift 202x'!$T$5:$T$304,0)),"")</f>
        <v/>
      </c>
      <c r="H49" s="8" t="str">
        <f>IFERROR(INDEX('Drift 202x'!$J$5:$J$304,MATCH($B$2&amp;"|"&amp;ROWS($A$13:A49),'Drift 202x'!$T$5:$T$304,0)),"")</f>
        <v/>
      </c>
      <c r="I49" s="8" t="str">
        <f>IFERROR(INDEX('Drift 202x'!$R$5:$R$304,MATCH($B$2&amp;"|"&amp;ROWS($A$13:A49),'Drift 202x'!$T$5:$T$304,0)),"")</f>
        <v/>
      </c>
    </row>
    <row r="50" spans="1:9" x14ac:dyDescent="0.35">
      <c r="A50" s="8" t="str">
        <f>IFERROR(INDEX('Drift 202x'!$A$5:$A$304,MATCH($B$2&amp;"|"&amp;ROWS($A$13:A50),'Drift 202x'!$T$5:$T$304,0)),"")</f>
        <v/>
      </c>
      <c r="B50" s="8" t="str">
        <f>IFERROR(INDEX('Drift 202x'!$B$5:$B$304,MATCH($B$2&amp;"|"&amp;ROWS($A$13:A50),'Drift 202x'!$T$5:$T$304,0)),"")</f>
        <v/>
      </c>
      <c r="C50" s="8" t="str">
        <f>IFERROR(INDEX('Drift 202x'!$C$5:$C$304,MATCH($B$2&amp;"|"&amp;ROWS($A$13:A50),'Drift 202x'!$T$5:$T$304,0)),"")</f>
        <v/>
      </c>
      <c r="D50" s="8" t="str">
        <f>IFERROR(INDEX('Drift 202x'!$D$5:$D$304,MATCH($B$2&amp;"|"&amp;ROWS($A$13:A50),'Drift 202x'!$T$5:$T$304,0)),"")</f>
        <v/>
      </c>
      <c r="E50" s="8" t="str">
        <f>IFERROR(INDEX('Drift 202x'!$F$5:$F$304,MATCH($B$2&amp;"|"&amp;ROWS($A$13:A50),'Drift 202x'!$T$5:$T$304,0)),"")</f>
        <v/>
      </c>
      <c r="F50" s="8" t="str">
        <f>IFERROR(INDEX('Drift 202x'!$G$5:$G$304,MATCH($B$2&amp;"|"&amp;ROWS($A$13:A50),'Drift 202x'!$T$5:$T$304,0)),"")</f>
        <v/>
      </c>
      <c r="G50" s="8" t="str">
        <f>IFERROR(INDEX('Drift 202x'!$H$5:$H$304,MATCH($B$2&amp;"|"&amp;ROWS($A$13:A50),'Drift 202x'!$T$5:$T$304,0)),"")</f>
        <v/>
      </c>
      <c r="H50" s="8" t="str">
        <f>IFERROR(INDEX('Drift 202x'!$J$5:$J$304,MATCH($B$2&amp;"|"&amp;ROWS($A$13:A50),'Drift 202x'!$T$5:$T$304,0)),"")</f>
        <v/>
      </c>
      <c r="I50" s="8" t="str">
        <f>IFERROR(INDEX('Drift 202x'!$R$5:$R$304,MATCH($B$2&amp;"|"&amp;ROWS($A$13:A50),'Drift 202x'!$T$5:$T$304,0)),"")</f>
        <v/>
      </c>
    </row>
    <row r="51" spans="1:9" x14ac:dyDescent="0.35">
      <c r="A51" s="8" t="str">
        <f>IFERROR(INDEX('Drift 202x'!$A$5:$A$304,MATCH($B$2&amp;"|"&amp;ROWS($A$13:A51),'Drift 202x'!$T$5:$T$304,0)),"")</f>
        <v/>
      </c>
      <c r="B51" s="8" t="str">
        <f>IFERROR(INDEX('Drift 202x'!$B$5:$B$304,MATCH($B$2&amp;"|"&amp;ROWS($A$13:A51),'Drift 202x'!$T$5:$T$304,0)),"")</f>
        <v/>
      </c>
      <c r="C51" s="8" t="str">
        <f>IFERROR(INDEX('Drift 202x'!$C$5:$C$304,MATCH($B$2&amp;"|"&amp;ROWS($A$13:A51),'Drift 202x'!$T$5:$T$304,0)),"")</f>
        <v/>
      </c>
      <c r="D51" s="8" t="str">
        <f>IFERROR(INDEX('Drift 202x'!$D$5:$D$304,MATCH($B$2&amp;"|"&amp;ROWS($A$13:A51),'Drift 202x'!$T$5:$T$304,0)),"")</f>
        <v/>
      </c>
      <c r="E51" s="8" t="str">
        <f>IFERROR(INDEX('Drift 202x'!$F$5:$F$304,MATCH($B$2&amp;"|"&amp;ROWS($A$13:A51),'Drift 202x'!$T$5:$T$304,0)),"")</f>
        <v/>
      </c>
      <c r="F51" s="8" t="str">
        <f>IFERROR(INDEX('Drift 202x'!$G$5:$G$304,MATCH($B$2&amp;"|"&amp;ROWS($A$13:A51),'Drift 202x'!$T$5:$T$304,0)),"")</f>
        <v/>
      </c>
      <c r="G51" s="8" t="str">
        <f>IFERROR(INDEX('Drift 202x'!$H$5:$H$304,MATCH($B$2&amp;"|"&amp;ROWS($A$13:A51),'Drift 202x'!$T$5:$T$304,0)),"")</f>
        <v/>
      </c>
      <c r="H51" s="8" t="str">
        <f>IFERROR(INDEX('Drift 202x'!$J$5:$J$304,MATCH($B$2&amp;"|"&amp;ROWS($A$13:A51),'Drift 202x'!$T$5:$T$304,0)),"")</f>
        <v/>
      </c>
      <c r="I51" s="8" t="str">
        <f>IFERROR(INDEX('Drift 202x'!$R$5:$R$304,MATCH($B$2&amp;"|"&amp;ROWS($A$13:A51),'Drift 202x'!$T$5:$T$304,0)),"")</f>
        <v/>
      </c>
    </row>
    <row r="52" spans="1:9" x14ac:dyDescent="0.35">
      <c r="A52" s="8" t="str">
        <f>IFERROR(INDEX('Drift 202x'!$A$5:$A$304,MATCH($B$2&amp;"|"&amp;ROWS($A$13:A52),'Drift 202x'!$T$5:$T$304,0)),"")</f>
        <v/>
      </c>
      <c r="B52" s="8" t="str">
        <f>IFERROR(INDEX('Drift 202x'!$B$5:$B$304,MATCH($B$2&amp;"|"&amp;ROWS($A$13:A52),'Drift 202x'!$T$5:$T$304,0)),"")</f>
        <v/>
      </c>
      <c r="C52" s="8" t="str">
        <f>IFERROR(INDEX('Drift 202x'!$C$5:$C$304,MATCH($B$2&amp;"|"&amp;ROWS($A$13:A52),'Drift 202x'!$T$5:$T$304,0)),"")</f>
        <v/>
      </c>
      <c r="D52" s="8" t="str">
        <f>IFERROR(INDEX('Drift 202x'!$D$5:$D$304,MATCH($B$2&amp;"|"&amp;ROWS($A$13:A52),'Drift 202x'!$T$5:$T$304,0)),"")</f>
        <v/>
      </c>
      <c r="E52" s="8" t="str">
        <f>IFERROR(INDEX('Drift 202x'!$F$5:$F$304,MATCH($B$2&amp;"|"&amp;ROWS($A$13:A52),'Drift 202x'!$T$5:$T$304,0)),"")</f>
        <v/>
      </c>
      <c r="F52" s="8" t="str">
        <f>IFERROR(INDEX('Drift 202x'!$G$5:$G$304,MATCH($B$2&amp;"|"&amp;ROWS($A$13:A52),'Drift 202x'!$T$5:$T$304,0)),"")</f>
        <v/>
      </c>
      <c r="G52" s="8" t="str">
        <f>IFERROR(INDEX('Drift 202x'!$H$5:$H$304,MATCH($B$2&amp;"|"&amp;ROWS($A$13:A52),'Drift 202x'!$T$5:$T$304,0)),"")</f>
        <v/>
      </c>
      <c r="H52" s="8" t="str">
        <f>IFERROR(INDEX('Drift 202x'!$J$5:$J$304,MATCH($B$2&amp;"|"&amp;ROWS($A$13:A52),'Drift 202x'!$T$5:$T$304,0)),"")</f>
        <v/>
      </c>
      <c r="I52" s="8" t="str">
        <f>IFERROR(INDEX('Drift 202x'!$R$5:$R$304,MATCH($B$2&amp;"|"&amp;ROWS($A$13:A52),'Drift 202x'!$T$5:$T$304,0)),"")</f>
        <v/>
      </c>
    </row>
    <row r="53" spans="1:9" x14ac:dyDescent="0.35">
      <c r="A53" s="8" t="str">
        <f>IFERROR(INDEX('Drift 202x'!$A$5:$A$304,MATCH($B$2&amp;"|"&amp;ROWS($A$13:A53),'Drift 202x'!$T$5:$T$304,0)),"")</f>
        <v/>
      </c>
      <c r="B53" s="8" t="str">
        <f>IFERROR(INDEX('Drift 202x'!$B$5:$B$304,MATCH($B$2&amp;"|"&amp;ROWS($A$13:A53),'Drift 202x'!$T$5:$T$304,0)),"")</f>
        <v/>
      </c>
      <c r="C53" s="8" t="str">
        <f>IFERROR(INDEX('Drift 202x'!$C$5:$C$304,MATCH($B$2&amp;"|"&amp;ROWS($A$13:A53),'Drift 202x'!$T$5:$T$304,0)),"")</f>
        <v/>
      </c>
      <c r="D53" s="8" t="str">
        <f>IFERROR(INDEX('Drift 202x'!$D$5:$D$304,MATCH($B$2&amp;"|"&amp;ROWS($A$13:A53),'Drift 202x'!$T$5:$T$304,0)),"")</f>
        <v/>
      </c>
      <c r="E53" s="8" t="str">
        <f>IFERROR(INDEX('Drift 202x'!$F$5:$F$304,MATCH($B$2&amp;"|"&amp;ROWS($A$13:A53),'Drift 202x'!$T$5:$T$304,0)),"")</f>
        <v/>
      </c>
      <c r="F53" s="8" t="str">
        <f>IFERROR(INDEX('Drift 202x'!$G$5:$G$304,MATCH($B$2&amp;"|"&amp;ROWS($A$13:A53),'Drift 202x'!$T$5:$T$304,0)),"")</f>
        <v/>
      </c>
      <c r="G53" s="8" t="str">
        <f>IFERROR(INDEX('Drift 202x'!$H$5:$H$304,MATCH($B$2&amp;"|"&amp;ROWS($A$13:A53),'Drift 202x'!$T$5:$T$304,0)),"")</f>
        <v/>
      </c>
      <c r="H53" s="8" t="str">
        <f>IFERROR(INDEX('Drift 202x'!$J$5:$J$304,MATCH($B$2&amp;"|"&amp;ROWS($A$13:A53),'Drift 202x'!$T$5:$T$304,0)),"")</f>
        <v/>
      </c>
      <c r="I53" s="8" t="str">
        <f>IFERROR(INDEX('Drift 202x'!$R$5:$R$304,MATCH($B$2&amp;"|"&amp;ROWS($A$13:A53),'Drift 202x'!$T$5:$T$304,0)),"")</f>
        <v/>
      </c>
    </row>
    <row r="54" spans="1:9" x14ac:dyDescent="0.35">
      <c r="A54" s="8" t="str">
        <f>IFERROR(INDEX('Drift 202x'!$A$5:$A$304,MATCH($B$2&amp;"|"&amp;ROWS($A$13:A54),'Drift 202x'!$T$5:$T$304,0)),"")</f>
        <v/>
      </c>
      <c r="B54" s="8" t="str">
        <f>IFERROR(INDEX('Drift 202x'!$B$5:$B$304,MATCH($B$2&amp;"|"&amp;ROWS($A$13:A54),'Drift 202x'!$T$5:$T$304,0)),"")</f>
        <v/>
      </c>
      <c r="C54" s="8" t="str">
        <f>IFERROR(INDEX('Drift 202x'!$C$5:$C$304,MATCH($B$2&amp;"|"&amp;ROWS($A$13:A54),'Drift 202x'!$T$5:$T$304,0)),"")</f>
        <v/>
      </c>
      <c r="D54" s="8" t="str">
        <f>IFERROR(INDEX('Drift 202x'!$D$5:$D$304,MATCH($B$2&amp;"|"&amp;ROWS($A$13:A54),'Drift 202x'!$T$5:$T$304,0)),"")</f>
        <v/>
      </c>
      <c r="E54" s="8" t="str">
        <f>IFERROR(INDEX('Drift 202x'!$F$5:$F$304,MATCH($B$2&amp;"|"&amp;ROWS($A$13:A54),'Drift 202x'!$T$5:$T$304,0)),"")</f>
        <v/>
      </c>
      <c r="F54" s="8" t="str">
        <f>IFERROR(INDEX('Drift 202x'!$G$5:$G$304,MATCH($B$2&amp;"|"&amp;ROWS($A$13:A54),'Drift 202x'!$T$5:$T$304,0)),"")</f>
        <v/>
      </c>
      <c r="G54" s="8" t="str">
        <f>IFERROR(INDEX('Drift 202x'!$H$5:$H$304,MATCH($B$2&amp;"|"&amp;ROWS($A$13:A54),'Drift 202x'!$T$5:$T$304,0)),"")</f>
        <v/>
      </c>
      <c r="H54" s="8" t="str">
        <f>IFERROR(INDEX('Drift 202x'!$J$5:$J$304,MATCH($B$2&amp;"|"&amp;ROWS($A$13:A54),'Drift 202x'!$T$5:$T$304,0)),"")</f>
        <v/>
      </c>
      <c r="I54" s="8" t="str">
        <f>IFERROR(INDEX('Drift 202x'!$R$5:$R$304,MATCH($B$2&amp;"|"&amp;ROWS($A$13:A54),'Drift 202x'!$T$5:$T$304,0)),"")</f>
        <v/>
      </c>
    </row>
    <row r="55" spans="1:9" x14ac:dyDescent="0.35">
      <c r="A55" s="8" t="str">
        <f>IFERROR(INDEX('Drift 202x'!$A$5:$A$304,MATCH($B$2&amp;"|"&amp;ROWS($A$13:A55),'Drift 202x'!$T$5:$T$304,0)),"")</f>
        <v/>
      </c>
      <c r="B55" s="8" t="str">
        <f>IFERROR(INDEX('Drift 202x'!$B$5:$B$304,MATCH($B$2&amp;"|"&amp;ROWS($A$13:A55),'Drift 202x'!$T$5:$T$304,0)),"")</f>
        <v/>
      </c>
      <c r="C55" s="8" t="str">
        <f>IFERROR(INDEX('Drift 202x'!$C$5:$C$304,MATCH($B$2&amp;"|"&amp;ROWS($A$13:A55),'Drift 202x'!$T$5:$T$304,0)),"")</f>
        <v/>
      </c>
      <c r="D55" s="8" t="str">
        <f>IFERROR(INDEX('Drift 202x'!$D$5:$D$304,MATCH($B$2&amp;"|"&amp;ROWS($A$13:A55),'Drift 202x'!$T$5:$T$304,0)),"")</f>
        <v/>
      </c>
      <c r="E55" s="8" t="str">
        <f>IFERROR(INDEX('Drift 202x'!$F$5:$F$304,MATCH($B$2&amp;"|"&amp;ROWS($A$13:A55),'Drift 202x'!$T$5:$T$304,0)),"")</f>
        <v/>
      </c>
      <c r="F55" s="8" t="str">
        <f>IFERROR(INDEX('Drift 202x'!$G$5:$G$304,MATCH($B$2&amp;"|"&amp;ROWS($A$13:A55),'Drift 202x'!$T$5:$T$304,0)),"")</f>
        <v/>
      </c>
      <c r="G55" s="8" t="str">
        <f>IFERROR(INDEX('Drift 202x'!$H$5:$H$304,MATCH($B$2&amp;"|"&amp;ROWS($A$13:A55),'Drift 202x'!$T$5:$T$304,0)),"")</f>
        <v/>
      </c>
      <c r="H55" s="8" t="str">
        <f>IFERROR(INDEX('Drift 202x'!$J$5:$J$304,MATCH($B$2&amp;"|"&amp;ROWS($A$13:A55),'Drift 202x'!$T$5:$T$304,0)),"")</f>
        <v/>
      </c>
      <c r="I55" s="8" t="str">
        <f>IFERROR(INDEX('Drift 202x'!$R$5:$R$304,MATCH($B$2&amp;"|"&amp;ROWS($A$13:A55),'Drift 202x'!$T$5:$T$304,0)),"")</f>
        <v/>
      </c>
    </row>
    <row r="56" spans="1:9" x14ac:dyDescent="0.35">
      <c r="A56" s="8" t="str">
        <f>IFERROR(INDEX('Drift 202x'!$A$5:$A$304,MATCH($B$2&amp;"|"&amp;ROWS($A$13:A56),'Drift 202x'!$T$5:$T$304,0)),"")</f>
        <v/>
      </c>
      <c r="B56" s="8" t="str">
        <f>IFERROR(INDEX('Drift 202x'!$B$5:$B$304,MATCH($B$2&amp;"|"&amp;ROWS($A$13:A56),'Drift 202x'!$T$5:$T$304,0)),"")</f>
        <v/>
      </c>
      <c r="C56" s="8" t="str">
        <f>IFERROR(INDEX('Drift 202x'!$C$5:$C$304,MATCH($B$2&amp;"|"&amp;ROWS($A$13:A56),'Drift 202x'!$T$5:$T$304,0)),"")</f>
        <v/>
      </c>
      <c r="D56" s="8" t="str">
        <f>IFERROR(INDEX('Drift 202x'!$D$5:$D$304,MATCH($B$2&amp;"|"&amp;ROWS($A$13:A56),'Drift 202x'!$T$5:$T$304,0)),"")</f>
        <v/>
      </c>
      <c r="E56" s="8" t="str">
        <f>IFERROR(INDEX('Drift 202x'!$F$5:$F$304,MATCH($B$2&amp;"|"&amp;ROWS($A$13:A56),'Drift 202x'!$T$5:$T$304,0)),"")</f>
        <v/>
      </c>
      <c r="F56" s="8" t="str">
        <f>IFERROR(INDEX('Drift 202x'!$G$5:$G$304,MATCH($B$2&amp;"|"&amp;ROWS($A$13:A56),'Drift 202x'!$T$5:$T$304,0)),"")</f>
        <v/>
      </c>
      <c r="G56" s="8" t="str">
        <f>IFERROR(INDEX('Drift 202x'!$H$5:$H$304,MATCH($B$2&amp;"|"&amp;ROWS($A$13:A56),'Drift 202x'!$T$5:$T$304,0)),"")</f>
        <v/>
      </c>
      <c r="H56" s="8" t="str">
        <f>IFERROR(INDEX('Drift 202x'!$J$5:$J$304,MATCH($B$2&amp;"|"&amp;ROWS($A$13:A56),'Drift 202x'!$T$5:$T$304,0)),"")</f>
        <v/>
      </c>
      <c r="I56" s="8" t="str">
        <f>IFERROR(INDEX('Drift 202x'!$R$5:$R$304,MATCH($B$2&amp;"|"&amp;ROWS($A$13:A56),'Drift 202x'!$T$5:$T$304,0)),"")</f>
        <v/>
      </c>
    </row>
    <row r="57" spans="1:9" x14ac:dyDescent="0.35">
      <c r="A57" s="8" t="str">
        <f>IFERROR(INDEX('Drift 202x'!$A$5:$A$304,MATCH($B$2&amp;"|"&amp;ROWS($A$13:A57),'Drift 202x'!$T$5:$T$304,0)),"")</f>
        <v/>
      </c>
      <c r="B57" s="8" t="str">
        <f>IFERROR(INDEX('Drift 202x'!$B$5:$B$304,MATCH($B$2&amp;"|"&amp;ROWS($A$13:A57),'Drift 202x'!$T$5:$T$304,0)),"")</f>
        <v/>
      </c>
      <c r="C57" s="8" t="str">
        <f>IFERROR(INDEX('Drift 202x'!$C$5:$C$304,MATCH($B$2&amp;"|"&amp;ROWS($A$13:A57),'Drift 202x'!$T$5:$T$304,0)),"")</f>
        <v/>
      </c>
      <c r="D57" s="8" t="str">
        <f>IFERROR(INDEX('Drift 202x'!$D$5:$D$304,MATCH($B$2&amp;"|"&amp;ROWS($A$13:A57),'Drift 202x'!$T$5:$T$304,0)),"")</f>
        <v/>
      </c>
      <c r="E57" s="8" t="str">
        <f>IFERROR(INDEX('Drift 202x'!$F$5:$F$304,MATCH($B$2&amp;"|"&amp;ROWS($A$13:A57),'Drift 202x'!$T$5:$T$304,0)),"")</f>
        <v/>
      </c>
      <c r="F57" s="8" t="str">
        <f>IFERROR(INDEX('Drift 202x'!$G$5:$G$304,MATCH($B$2&amp;"|"&amp;ROWS($A$13:A57),'Drift 202x'!$T$5:$T$304,0)),"")</f>
        <v/>
      </c>
      <c r="G57" s="8" t="str">
        <f>IFERROR(INDEX('Drift 202x'!$H$5:$H$304,MATCH($B$2&amp;"|"&amp;ROWS($A$13:A57),'Drift 202x'!$T$5:$T$304,0)),"")</f>
        <v/>
      </c>
      <c r="H57" s="8" t="str">
        <f>IFERROR(INDEX('Drift 202x'!$J$5:$J$304,MATCH($B$2&amp;"|"&amp;ROWS($A$13:A57),'Drift 202x'!$T$5:$T$304,0)),"")</f>
        <v/>
      </c>
      <c r="I57" s="8" t="str">
        <f>IFERROR(INDEX('Drift 202x'!$R$5:$R$304,MATCH($B$2&amp;"|"&amp;ROWS($A$13:A57),'Drift 202x'!$T$5:$T$304,0)),"")</f>
        <v/>
      </c>
    </row>
    <row r="58" spans="1:9" x14ac:dyDescent="0.35">
      <c r="A58" s="8" t="str">
        <f>IFERROR(INDEX('Drift 202x'!$A$5:$A$304,MATCH($B$2&amp;"|"&amp;ROWS($A$13:A58),'Drift 202x'!$T$5:$T$304,0)),"")</f>
        <v/>
      </c>
      <c r="B58" s="8" t="str">
        <f>IFERROR(INDEX('Drift 202x'!$B$5:$B$304,MATCH($B$2&amp;"|"&amp;ROWS($A$13:A58),'Drift 202x'!$T$5:$T$304,0)),"")</f>
        <v/>
      </c>
      <c r="C58" s="8" t="str">
        <f>IFERROR(INDEX('Drift 202x'!$C$5:$C$304,MATCH($B$2&amp;"|"&amp;ROWS($A$13:A58),'Drift 202x'!$T$5:$T$304,0)),"")</f>
        <v/>
      </c>
      <c r="D58" s="8" t="str">
        <f>IFERROR(INDEX('Drift 202x'!$D$5:$D$304,MATCH($B$2&amp;"|"&amp;ROWS($A$13:A58),'Drift 202x'!$T$5:$T$304,0)),"")</f>
        <v/>
      </c>
      <c r="E58" s="8" t="str">
        <f>IFERROR(INDEX('Drift 202x'!$F$5:$F$304,MATCH($B$2&amp;"|"&amp;ROWS($A$13:A58),'Drift 202x'!$T$5:$T$304,0)),"")</f>
        <v/>
      </c>
      <c r="F58" s="8" t="str">
        <f>IFERROR(INDEX('Drift 202x'!$G$5:$G$304,MATCH($B$2&amp;"|"&amp;ROWS($A$13:A58),'Drift 202x'!$T$5:$T$304,0)),"")</f>
        <v/>
      </c>
      <c r="G58" s="8" t="str">
        <f>IFERROR(INDEX('Drift 202x'!$H$5:$H$304,MATCH($B$2&amp;"|"&amp;ROWS($A$13:A58),'Drift 202x'!$T$5:$T$304,0)),"")</f>
        <v/>
      </c>
      <c r="H58" s="8" t="str">
        <f>IFERROR(INDEX('Drift 202x'!$J$5:$J$304,MATCH($B$2&amp;"|"&amp;ROWS($A$13:A58),'Drift 202x'!$T$5:$T$304,0)),"")</f>
        <v/>
      </c>
      <c r="I58" s="8" t="str">
        <f>IFERROR(INDEX('Drift 202x'!$R$5:$R$304,MATCH($B$2&amp;"|"&amp;ROWS($A$13:A58),'Drift 202x'!$T$5:$T$304,0)),"")</f>
        <v/>
      </c>
    </row>
    <row r="59" spans="1:9" x14ac:dyDescent="0.35">
      <c r="A59" s="8" t="str">
        <f>IFERROR(INDEX('Drift 202x'!$A$5:$A$304,MATCH($B$2&amp;"|"&amp;ROWS($A$13:A59),'Drift 202x'!$T$5:$T$304,0)),"")</f>
        <v/>
      </c>
      <c r="B59" s="8" t="str">
        <f>IFERROR(INDEX('Drift 202x'!$B$5:$B$304,MATCH($B$2&amp;"|"&amp;ROWS($A$13:A59),'Drift 202x'!$T$5:$T$304,0)),"")</f>
        <v/>
      </c>
      <c r="C59" s="8" t="str">
        <f>IFERROR(INDEX('Drift 202x'!$C$5:$C$304,MATCH($B$2&amp;"|"&amp;ROWS($A$13:A59),'Drift 202x'!$T$5:$T$304,0)),"")</f>
        <v/>
      </c>
      <c r="D59" s="8" t="str">
        <f>IFERROR(INDEX('Drift 202x'!$D$5:$D$304,MATCH($B$2&amp;"|"&amp;ROWS($A$13:A59),'Drift 202x'!$T$5:$T$304,0)),"")</f>
        <v/>
      </c>
      <c r="E59" s="8" t="str">
        <f>IFERROR(INDEX('Drift 202x'!$F$5:$F$304,MATCH($B$2&amp;"|"&amp;ROWS($A$13:A59),'Drift 202x'!$T$5:$T$304,0)),"")</f>
        <v/>
      </c>
      <c r="F59" s="8" t="str">
        <f>IFERROR(INDEX('Drift 202x'!$G$5:$G$304,MATCH($B$2&amp;"|"&amp;ROWS($A$13:A59),'Drift 202x'!$T$5:$T$304,0)),"")</f>
        <v/>
      </c>
      <c r="G59" s="8" t="str">
        <f>IFERROR(INDEX('Drift 202x'!$H$5:$H$304,MATCH($B$2&amp;"|"&amp;ROWS($A$13:A59),'Drift 202x'!$T$5:$T$304,0)),"")</f>
        <v/>
      </c>
      <c r="H59" s="8" t="str">
        <f>IFERROR(INDEX('Drift 202x'!$J$5:$J$304,MATCH($B$2&amp;"|"&amp;ROWS($A$13:A59),'Drift 202x'!$T$5:$T$304,0)),"")</f>
        <v/>
      </c>
      <c r="I59" s="8" t="str">
        <f>IFERROR(INDEX('Drift 202x'!$R$5:$R$304,MATCH($B$2&amp;"|"&amp;ROWS($A$13:A59),'Drift 202x'!$T$5:$T$304,0)),"")</f>
        <v/>
      </c>
    </row>
    <row r="60" spans="1:9" x14ac:dyDescent="0.35">
      <c r="A60" s="8" t="str">
        <f>IFERROR(INDEX('Drift 202x'!$A$5:$A$304,MATCH($B$2&amp;"|"&amp;ROWS($A$13:A60),'Drift 202x'!$T$5:$T$304,0)),"")</f>
        <v/>
      </c>
      <c r="B60" s="8" t="str">
        <f>IFERROR(INDEX('Drift 202x'!$B$5:$B$304,MATCH($B$2&amp;"|"&amp;ROWS($A$13:A60),'Drift 202x'!$T$5:$T$304,0)),"")</f>
        <v/>
      </c>
      <c r="C60" s="8" t="str">
        <f>IFERROR(INDEX('Drift 202x'!$C$5:$C$304,MATCH($B$2&amp;"|"&amp;ROWS($A$13:A60),'Drift 202x'!$T$5:$T$304,0)),"")</f>
        <v/>
      </c>
      <c r="D60" s="8" t="str">
        <f>IFERROR(INDEX('Drift 202x'!$D$5:$D$304,MATCH($B$2&amp;"|"&amp;ROWS($A$13:A60),'Drift 202x'!$T$5:$T$304,0)),"")</f>
        <v/>
      </c>
      <c r="E60" s="8" t="str">
        <f>IFERROR(INDEX('Drift 202x'!$F$5:$F$304,MATCH($B$2&amp;"|"&amp;ROWS($A$13:A60),'Drift 202x'!$T$5:$T$304,0)),"")</f>
        <v/>
      </c>
      <c r="F60" s="8" t="str">
        <f>IFERROR(INDEX('Drift 202x'!$G$5:$G$304,MATCH($B$2&amp;"|"&amp;ROWS($A$13:A60),'Drift 202x'!$T$5:$T$304,0)),"")</f>
        <v/>
      </c>
      <c r="G60" s="8" t="str">
        <f>IFERROR(INDEX('Drift 202x'!$H$5:$H$304,MATCH($B$2&amp;"|"&amp;ROWS($A$13:A60),'Drift 202x'!$T$5:$T$304,0)),"")</f>
        <v/>
      </c>
      <c r="H60" s="8" t="str">
        <f>IFERROR(INDEX('Drift 202x'!$J$5:$J$304,MATCH($B$2&amp;"|"&amp;ROWS($A$13:A60),'Drift 202x'!$T$5:$T$304,0)),"")</f>
        <v/>
      </c>
      <c r="I60" s="8" t="str">
        <f>IFERROR(INDEX('Drift 202x'!$R$5:$R$304,MATCH($B$2&amp;"|"&amp;ROWS($A$13:A60),'Drift 202x'!$T$5:$T$304,0)),"")</f>
        <v/>
      </c>
    </row>
    <row r="61" spans="1:9" x14ac:dyDescent="0.35">
      <c r="A61" s="8" t="str">
        <f>IFERROR(INDEX('Drift 202x'!$A$5:$A$304,MATCH($B$2&amp;"|"&amp;ROWS($A$13:A61),'Drift 202x'!$T$5:$T$304,0)),"")</f>
        <v/>
      </c>
      <c r="B61" s="8" t="str">
        <f>IFERROR(INDEX('Drift 202x'!$B$5:$B$304,MATCH($B$2&amp;"|"&amp;ROWS($A$13:A61),'Drift 202x'!$T$5:$T$304,0)),"")</f>
        <v/>
      </c>
      <c r="C61" s="8" t="str">
        <f>IFERROR(INDEX('Drift 202x'!$C$5:$C$304,MATCH($B$2&amp;"|"&amp;ROWS($A$13:A61),'Drift 202x'!$T$5:$T$304,0)),"")</f>
        <v/>
      </c>
      <c r="D61" s="8" t="str">
        <f>IFERROR(INDEX('Drift 202x'!$D$5:$D$304,MATCH($B$2&amp;"|"&amp;ROWS($A$13:A61),'Drift 202x'!$T$5:$T$304,0)),"")</f>
        <v/>
      </c>
      <c r="E61" s="8" t="str">
        <f>IFERROR(INDEX('Drift 202x'!$F$5:$F$304,MATCH($B$2&amp;"|"&amp;ROWS($A$13:A61),'Drift 202x'!$T$5:$T$304,0)),"")</f>
        <v/>
      </c>
      <c r="F61" s="8" t="str">
        <f>IFERROR(INDEX('Drift 202x'!$G$5:$G$304,MATCH($B$2&amp;"|"&amp;ROWS($A$13:A61),'Drift 202x'!$T$5:$T$304,0)),"")</f>
        <v/>
      </c>
      <c r="G61" s="8" t="str">
        <f>IFERROR(INDEX('Drift 202x'!$H$5:$H$304,MATCH($B$2&amp;"|"&amp;ROWS($A$13:A61),'Drift 202x'!$T$5:$T$304,0)),"")</f>
        <v/>
      </c>
      <c r="H61" s="8" t="str">
        <f>IFERROR(INDEX('Drift 202x'!$J$5:$J$304,MATCH($B$2&amp;"|"&amp;ROWS($A$13:A61),'Drift 202x'!$T$5:$T$304,0)),"")</f>
        <v/>
      </c>
      <c r="I61" s="8" t="str">
        <f>IFERROR(INDEX('Drift 202x'!$R$5:$R$304,MATCH($B$2&amp;"|"&amp;ROWS($A$13:A61),'Drift 202x'!$T$5:$T$304,0)),"")</f>
        <v/>
      </c>
    </row>
    <row r="62" spans="1:9" x14ac:dyDescent="0.35">
      <c r="A62" s="8" t="str">
        <f>IFERROR(INDEX('Drift 202x'!$A$5:$A$304,MATCH($B$2&amp;"|"&amp;ROWS($A$13:A62),'Drift 202x'!$T$5:$T$304,0)),"")</f>
        <v/>
      </c>
      <c r="B62" s="8" t="str">
        <f>IFERROR(INDEX('Drift 202x'!$B$5:$B$304,MATCH($B$2&amp;"|"&amp;ROWS($A$13:A62),'Drift 202x'!$T$5:$T$304,0)),"")</f>
        <v/>
      </c>
      <c r="C62" s="8" t="str">
        <f>IFERROR(INDEX('Drift 202x'!$C$5:$C$304,MATCH($B$2&amp;"|"&amp;ROWS($A$13:A62),'Drift 202x'!$T$5:$T$304,0)),"")</f>
        <v/>
      </c>
      <c r="D62" s="8" t="str">
        <f>IFERROR(INDEX('Drift 202x'!$D$5:$D$304,MATCH($B$2&amp;"|"&amp;ROWS($A$13:A62),'Drift 202x'!$T$5:$T$304,0)),"")</f>
        <v/>
      </c>
      <c r="E62" s="8" t="str">
        <f>IFERROR(INDEX('Drift 202x'!$F$5:$F$304,MATCH($B$2&amp;"|"&amp;ROWS($A$13:A62),'Drift 202x'!$T$5:$T$304,0)),"")</f>
        <v/>
      </c>
      <c r="F62" s="8" t="str">
        <f>IFERROR(INDEX('Drift 202x'!$G$5:$G$304,MATCH($B$2&amp;"|"&amp;ROWS($A$13:A62),'Drift 202x'!$T$5:$T$304,0)),"")</f>
        <v/>
      </c>
      <c r="G62" s="8" t="str">
        <f>IFERROR(INDEX('Drift 202x'!$H$5:$H$304,MATCH($B$2&amp;"|"&amp;ROWS($A$13:A62),'Drift 202x'!$T$5:$T$304,0)),"")</f>
        <v/>
      </c>
      <c r="H62" s="8" t="str">
        <f>IFERROR(INDEX('Drift 202x'!$J$5:$J$304,MATCH($B$2&amp;"|"&amp;ROWS($A$13:A62),'Drift 202x'!$T$5:$T$304,0)),"")</f>
        <v/>
      </c>
      <c r="I62" s="8" t="str">
        <f>IFERROR(INDEX('Drift 202x'!$R$5:$R$304,MATCH($B$2&amp;"|"&amp;ROWS($A$13:A62),'Drift 202x'!$T$5:$T$304,0)),"")</f>
        <v/>
      </c>
    </row>
    <row r="64" spans="1:9" x14ac:dyDescent="0.35">
      <c r="A64" t="s">
        <v>114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700-000000000000}">
          <x14:formula1>
            <xm:f>Opsætning!$C$4:$C$6</xm:f>
          </x14:formula1>
          <xm:sqref>B2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3"/>
  <sheetViews>
    <sheetView tabSelected="1" workbookViewId="0">
      <selection activeCell="B4" sqref="B4"/>
    </sheetView>
  </sheetViews>
  <sheetFormatPr defaultRowHeight="14.5" x14ac:dyDescent="0.35"/>
  <cols>
    <col min="1" max="1" width="45" customWidth="1"/>
    <col min="2" max="3" width="18" customWidth="1"/>
    <col min="4" max="4" width="36" customWidth="1"/>
    <col min="5" max="5" width="18" customWidth="1"/>
  </cols>
  <sheetData>
    <row r="1" spans="1:5" ht="18.5" x14ac:dyDescent="0.45">
      <c r="A1" s="21" t="s">
        <v>115</v>
      </c>
    </row>
    <row r="3" spans="1:5" x14ac:dyDescent="0.35">
      <c r="A3" t="s">
        <v>116</v>
      </c>
      <c r="B3" t="s">
        <v>55</v>
      </c>
      <c r="D3" s="6" t="s">
        <v>117</v>
      </c>
      <c r="E3" s="7">
        <v>0</v>
      </c>
    </row>
    <row r="4" spans="1:5" x14ac:dyDescent="0.35">
      <c r="A4" t="s">
        <v>118</v>
      </c>
      <c r="D4" s="6" t="s">
        <v>119</v>
      </c>
      <c r="E4" s="7">
        <v>0</v>
      </c>
    </row>
    <row r="5" spans="1:5" x14ac:dyDescent="0.35">
      <c r="A5" t="s">
        <v>56</v>
      </c>
      <c r="B5" t="s">
        <v>57</v>
      </c>
      <c r="D5" s="6" t="s">
        <v>120</v>
      </c>
      <c r="E5" s="7">
        <v>0</v>
      </c>
    </row>
    <row r="6" spans="1:5" x14ac:dyDescent="0.35">
      <c r="D6" s="11" t="s">
        <v>121</v>
      </c>
      <c r="E6" s="12">
        <f>E5+B22</f>
        <v>5714</v>
      </c>
    </row>
    <row r="8" spans="1:5" x14ac:dyDescent="0.35">
      <c r="A8" s="3" t="s">
        <v>61</v>
      </c>
      <c r="B8" s="3" t="s">
        <v>122</v>
      </c>
      <c r="C8" s="3" t="s">
        <v>59</v>
      </c>
      <c r="D8" s="3" t="s">
        <v>123</v>
      </c>
    </row>
    <row r="9" spans="1:5" x14ac:dyDescent="0.35">
      <c r="A9" s="6" t="s">
        <v>23</v>
      </c>
      <c r="B9" s="8">
        <f>SUMIF('Drift 202x'!$D:$D,A9,'Drift 202x'!$F:$F)</f>
        <v>5000</v>
      </c>
      <c r="C9" s="8">
        <f>IFERROR(VLOOKUP(A9,Budget202x!$A$8:$B$11,2,FALSE),0)</f>
        <v>0</v>
      </c>
      <c r="D9" s="8" t="str">
        <f>IF(C9=0,"",B9/C9)</f>
        <v/>
      </c>
    </row>
    <row r="10" spans="1:5" x14ac:dyDescent="0.35">
      <c r="A10" s="6" t="s">
        <v>28</v>
      </c>
      <c r="B10" s="8">
        <f>SUMIF('Drift 202x'!$D:$D,A10,'Drift 202x'!$F:$F)</f>
        <v>1200</v>
      </c>
      <c r="C10" s="8">
        <f>IFERROR(VLOOKUP(A10,Budget202x!$A$8:$B$11,2,FALSE),0)</f>
        <v>0</v>
      </c>
      <c r="D10" s="8" t="str">
        <f>IF(C10=0,"",B10/C10)</f>
        <v/>
      </c>
    </row>
    <row r="11" spans="1:5" x14ac:dyDescent="0.35">
      <c r="A11" s="6" t="s">
        <v>32</v>
      </c>
      <c r="B11" s="8">
        <f>SUMIF('Drift 202x'!$D:$D,A11,'Drift 202x'!$F:$F)</f>
        <v>0</v>
      </c>
      <c r="C11" s="8">
        <f>IFERROR(VLOOKUP(A11,Budget202x!$A$8:$B$11,2,FALSE),0)</f>
        <v>0</v>
      </c>
      <c r="D11" s="8" t="str">
        <f>IF(C11=0,"",B11/C11)</f>
        <v/>
      </c>
    </row>
    <row r="12" spans="1:5" x14ac:dyDescent="0.35">
      <c r="A12" s="6" t="s">
        <v>36</v>
      </c>
      <c r="B12" s="8">
        <f>SUMIF('Drift 202x'!$D:$D,A12,'Drift 202x'!$F:$F)</f>
        <v>0</v>
      </c>
      <c r="C12" s="8">
        <f>IFERROR(VLOOKUP(A12,Budget202x!$A$8:$B$11,2,FALSE),0)</f>
        <v>0</v>
      </c>
      <c r="D12" s="8" t="str">
        <f>IF(C12=0,"",B12/C12)</f>
        <v/>
      </c>
    </row>
    <row r="13" spans="1:5" x14ac:dyDescent="0.35">
      <c r="A13" s="11" t="s">
        <v>62</v>
      </c>
      <c r="B13" s="12">
        <f>SUM(B9:B12)</f>
        <v>6200</v>
      </c>
      <c r="C13" s="12">
        <f>SUM(C9:C12)</f>
        <v>0</v>
      </c>
      <c r="D13" s="12" t="str">
        <f>IF(C13=0,"",B13/C13)</f>
        <v/>
      </c>
    </row>
    <row r="15" spans="1:5" x14ac:dyDescent="0.35">
      <c r="A15" s="3" t="s">
        <v>63</v>
      </c>
      <c r="B15" s="3" t="s">
        <v>122</v>
      </c>
      <c r="C15" s="3" t="s">
        <v>59</v>
      </c>
      <c r="D15" s="3" t="s">
        <v>123</v>
      </c>
    </row>
    <row r="16" spans="1:5" x14ac:dyDescent="0.35">
      <c r="A16" s="6" t="s">
        <v>40</v>
      </c>
      <c r="B16" s="8">
        <f>-SUMIF('Drift 202x'!$D:$D,A16,'Drift 202x'!$G:$G)</f>
        <v>-387</v>
      </c>
      <c r="C16" s="8">
        <f>-IFERROR(VLOOKUP(A16,Budget202x!$A$14:$B$17,2,FALSE),0)</f>
        <v>0</v>
      </c>
      <c r="D16" s="8" t="str">
        <f>IF(C16=0,"",B16/C16)</f>
        <v/>
      </c>
    </row>
    <row r="17" spans="1:5" x14ac:dyDescent="0.35">
      <c r="A17" s="6" t="s">
        <v>43</v>
      </c>
      <c r="B17" s="8">
        <f>-SUMIF('Drift 202x'!$D:$D,A17,'Drift 202x'!$G:$G)</f>
        <v>-99</v>
      </c>
      <c r="C17" s="8">
        <f>-IFERROR(VLOOKUP(A17,Budget202x!$A$14:$B$17,2,FALSE),0)</f>
        <v>0</v>
      </c>
      <c r="D17" s="8" t="str">
        <f>IF(C17=0,"",B17/C17)</f>
        <v/>
      </c>
    </row>
    <row r="18" spans="1:5" x14ac:dyDescent="0.35">
      <c r="A18" s="6" t="s">
        <v>45</v>
      </c>
      <c r="B18" s="8">
        <f>-SUMIF('Drift 202x'!$D:$D,A18,'Drift 202x'!$G:$G)</f>
        <v>0</v>
      </c>
      <c r="C18" s="8">
        <f>-IFERROR(VLOOKUP(A18,Budget202x!$A$14:$B$17,2,FALSE),0)</f>
        <v>0</v>
      </c>
      <c r="D18" s="8" t="str">
        <f>IF(C18=0,"",B18/C18)</f>
        <v/>
      </c>
    </row>
    <row r="19" spans="1:5" x14ac:dyDescent="0.35">
      <c r="A19" s="6" t="s">
        <v>47</v>
      </c>
      <c r="B19" s="8">
        <f>-SUMIF('Drift 202x'!$D:$D,A19,'Drift 202x'!$G:$G)</f>
        <v>0</v>
      </c>
      <c r="C19" s="8">
        <f>-IFERROR(VLOOKUP(A19,Budget202x!$A$14:$B$17,2,FALSE),0)</f>
        <v>0</v>
      </c>
      <c r="D19" s="8" t="str">
        <f>IF(C19=0,"",B19/C19)</f>
        <v/>
      </c>
    </row>
    <row r="20" spans="1:5" x14ac:dyDescent="0.35">
      <c r="A20" s="11" t="s">
        <v>64</v>
      </c>
      <c r="B20" s="12">
        <f>SUM(B16:B19)</f>
        <v>-486</v>
      </c>
      <c r="C20" s="12">
        <f>SUM(C16:C19)</f>
        <v>0</v>
      </c>
      <c r="D20" s="12" t="str">
        <f>IF(C20=0,"",B20/C20)</f>
        <v/>
      </c>
    </row>
    <row r="22" spans="1:5" x14ac:dyDescent="0.35">
      <c r="A22" s="5" t="s">
        <v>124</v>
      </c>
      <c r="B22" s="13">
        <f>B13+B20</f>
        <v>5714</v>
      </c>
      <c r="C22" s="13">
        <f>C13+C20</f>
        <v>0</v>
      </c>
      <c r="D22" s="13" t="str">
        <f>IF(C22=0,"",B22/C22)</f>
        <v/>
      </c>
    </row>
    <row r="25" spans="1:5" x14ac:dyDescent="0.35">
      <c r="A25" s="14" t="s">
        <v>125</v>
      </c>
    </row>
    <row r="27" spans="1:5" x14ac:dyDescent="0.35">
      <c r="A27" s="3" t="s">
        <v>126</v>
      </c>
      <c r="B27" s="3"/>
      <c r="D27" s="3" t="s">
        <v>127</v>
      </c>
      <c r="E27" s="3"/>
    </row>
    <row r="28" spans="1:5" x14ac:dyDescent="0.35">
      <c r="A28" s="9" t="s">
        <v>128</v>
      </c>
      <c r="B28" s="8">
        <f>E3+SUM('Drift 202x'!$L:$L)-SUM('Drift 202x'!$M:$M)</f>
        <v>-486</v>
      </c>
      <c r="D28" s="9" t="s">
        <v>121</v>
      </c>
      <c r="E28" s="8">
        <f>E6</f>
        <v>5714</v>
      </c>
    </row>
    <row r="29" spans="1:5" x14ac:dyDescent="0.35">
      <c r="A29" s="9" t="s">
        <v>129</v>
      </c>
      <c r="B29" s="8">
        <f>E4+SUM('Drift 202x'!$N:$N)-SUM('Drift 202x'!$O:$O)</f>
        <v>0</v>
      </c>
      <c r="D29" s="9" t="s">
        <v>130</v>
      </c>
      <c r="E29" s="8">
        <f>SUM('Drift 202x'!$P:$P)</f>
        <v>0</v>
      </c>
    </row>
    <row r="30" spans="1:5" x14ac:dyDescent="0.35">
      <c r="A30" s="9" t="s">
        <v>131</v>
      </c>
      <c r="B30" s="8">
        <f>SUM('Drift 202x'!$Q:$Q)</f>
        <v>6200</v>
      </c>
      <c r="D30" s="5" t="s">
        <v>132</v>
      </c>
      <c r="E30" s="13">
        <f>SUM(E28:E29)</f>
        <v>5714</v>
      </c>
    </row>
    <row r="31" spans="1:5" x14ac:dyDescent="0.35">
      <c r="A31" s="5" t="s">
        <v>133</v>
      </c>
      <c r="B31" s="13">
        <f>SUM(B28:B30)</f>
        <v>5714</v>
      </c>
    </row>
    <row r="33" spans="1:3" ht="29" x14ac:dyDescent="0.35">
      <c r="A33" s="15" t="s">
        <v>134</v>
      </c>
      <c r="B33" s="16">
        <f>B31-E30</f>
        <v>0</v>
      </c>
      <c r="C33" s="16" t="str">
        <f>IF(ABS(B33)&lt;0.01,"OK - balancen stemmer","TJEK - balancen stemmer ikke")</f>
        <v>OK - balancen stemmer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41D487B0A6AD439DB0D2C8E11FCC41" ma:contentTypeVersion="17" ma:contentTypeDescription="Opret et nyt dokument." ma:contentTypeScope="" ma:versionID="9c3bee9e235a2882dc09e8f125ee13f2">
  <xsd:schema xmlns:xsd="http://www.w3.org/2001/XMLSchema" xmlns:xs="http://www.w3.org/2001/XMLSchema" xmlns:p="http://schemas.microsoft.com/office/2006/metadata/properties" xmlns:ns2="56778a85-9017-4b7c-b80c-7866726a7c5e" xmlns:ns3="d8e25973-836d-4a76-8f1c-74e56e9ffe1d" targetNamespace="http://schemas.microsoft.com/office/2006/metadata/properties" ma:root="true" ma:fieldsID="45675ff3b667da315e73c021e40d1a6e" ns2:_="" ns3:_="">
    <xsd:import namespace="56778a85-9017-4b7c-b80c-7866726a7c5e"/>
    <xsd:import namespace="d8e25973-836d-4a76-8f1c-74e56e9ffe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78a85-9017-4b7c-b80c-7866726a7c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c0c23c42-6ae6-4744-8f00-f618c2c8a2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25973-836d-4a76-8f1c-74e56e9ffe1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97aa8ce-ea06-4073-bcfa-073d9bea9c65}" ma:internalName="TaxCatchAll" ma:showField="CatchAllData" ma:web="d8e25973-836d-4a76-8f1c-74e56e9ffe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e25973-836d-4a76-8f1c-74e56e9ffe1d" xsi:nil="true"/>
    <lcf76f155ced4ddcb4097134ff3c332f xmlns="56778a85-9017-4b7c-b80c-7866726a7c5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85E5E1-9760-468E-8FD4-1BBB4567F148}"/>
</file>

<file path=customXml/itemProps2.xml><?xml version="1.0" encoding="utf-8"?>
<ds:datastoreItem xmlns:ds="http://schemas.openxmlformats.org/officeDocument/2006/customXml" ds:itemID="{87F6D140-49F6-4FB4-B6F9-85D1BEEE6CB0}"/>
</file>

<file path=customXml/itemProps3.xml><?xml version="1.0" encoding="utf-8"?>
<ds:datastoreItem xmlns:ds="http://schemas.openxmlformats.org/officeDocument/2006/customXml" ds:itemID="{C1CA84A4-1F7A-4974-BA19-AE03325A6D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Vejledning</vt:lpstr>
      <vt:lpstr>Opsætning</vt:lpstr>
      <vt:lpstr>Budget202x</vt:lpstr>
      <vt:lpstr>Drift 202x</vt:lpstr>
      <vt:lpstr>Projektoversigt</vt:lpstr>
      <vt:lpstr>Projekt 1</vt:lpstr>
      <vt:lpstr>Projekt 2</vt:lpstr>
      <vt:lpstr>Projekt 3</vt:lpstr>
      <vt:lpstr>Årsregnskab202x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Thea P. Strand - Natur &amp; Ungdom</dc:creator>
  <cp:keywords/>
  <dc:description/>
  <cp:lastModifiedBy>Thea P. Strand - Natur &amp; Ungdom</cp:lastModifiedBy>
  <cp:revision/>
  <dcterms:created xsi:type="dcterms:W3CDTF">2026-06-29T11:54:00Z</dcterms:created>
  <dcterms:modified xsi:type="dcterms:W3CDTF">2026-06-29T12:06:13Z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0x010100F841D487B0A6AD439DB0D2C8E11FCC41</vt:lpwstr>
  </property>
</Properties>
</file>